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試算シート" sheetId="1" r:id="rId1"/>
    <sheet name="入力例" sheetId="4" r:id="rId2"/>
  </sheets>
  <calcPr calcId="152511"/>
</workbook>
</file>

<file path=xl/calcChain.xml><?xml version="1.0" encoding="utf-8"?>
<calcChain xmlns="http://schemas.openxmlformats.org/spreadsheetml/2006/main">
  <c r="B38" i="4" l="1"/>
  <c r="BA37" i="4" s="1"/>
  <c r="AR17" i="4"/>
  <c r="B43" i="4" s="1"/>
  <c r="BA42" i="4" s="1"/>
  <c r="J15" i="4"/>
  <c r="J13" i="4"/>
  <c r="J11" i="4"/>
  <c r="J9" i="4"/>
  <c r="N17" i="4" s="1"/>
  <c r="AC17" i="4" l="1"/>
  <c r="Y33" i="4" s="1"/>
  <c r="B33" i="4" l="1"/>
  <c r="BA32" i="4" s="1"/>
  <c r="R45" i="4" s="1"/>
  <c r="D60" i="4" s="1"/>
  <c r="B56" i="4" l="1"/>
  <c r="R64" i="4" s="1"/>
  <c r="B38" i="1"/>
  <c r="BA37" i="1" s="1"/>
  <c r="AR17" i="1"/>
  <c r="B43" i="1" s="1"/>
  <c r="BA42" i="1" s="1"/>
  <c r="J15" i="1"/>
  <c r="J13" i="1"/>
  <c r="J11" i="1"/>
  <c r="J9" i="1"/>
  <c r="N17" i="1" s="1"/>
  <c r="AC17" i="1" l="1"/>
  <c r="Y33" i="1" s="1"/>
  <c r="B33" i="1" l="1"/>
  <c r="BA32" i="1" s="1"/>
  <c r="R45" i="1" s="1"/>
  <c r="D60" i="1" l="1"/>
  <c r="B56" i="1"/>
  <c r="R64" i="1" l="1"/>
</calcChain>
</file>

<file path=xl/comments1.xml><?xml version="1.0" encoding="utf-8"?>
<comments xmlns="http://schemas.openxmlformats.org/spreadsheetml/2006/main">
  <authors>
    <author>作成者</author>
  </authors>
  <commentList>
    <comment ref="BH2" authorId="0" shapeId="0">
      <text>
        <r>
          <rPr>
            <sz val="11"/>
            <color indexed="81"/>
            <rFont val="ＭＳ Ｐゴシック"/>
            <family val="3"/>
            <charset val="128"/>
          </rPr>
          <t xml:space="preserve">●収入額について
＊年金収入や雑収入，株取引による収入の減少は減免の対象となりません。
　減免の対象要件となる減少が，見込まれる収入は，営業等・農業，，不動産，給与，山林収入のいずれかです。
</t>
        </r>
        <r>
          <rPr>
            <sz val="11"/>
            <color indexed="81"/>
            <rFont val="ＭＳ 明朝"/>
            <family val="1"/>
            <charset val="128"/>
          </rPr>
          <t xml:space="preserve">＊今年の収入見込み額の算出方法
⇒今年１月から申請月までの実際の収入額（帳簿や給与明細などから算出してください。）と，今後の見込み額を合算し，１２か月分の見込額を算出します。
　申請月以降の見込額については，申請時点の実情から算出してください。
　例えば今年１月から申請月までの収入額の平均などから算出する方法も考えられます。
＊給与明細書内の「交通費」も給与収入に含めます。
＊給与の源泉徴収票の「支払金額」欄が給与収入です。
＊申請時点で営業再開や再就職の見通しが立たない場合は，廃業・休業，失業後の見込額は０円とします。
＊前年分の確定申告書は，確定申告書B第一表の収入金額欄㋐営業等収入・㋑農業収入・㋒不動産収入，第三表の㋤山林収入が該当します。
</t>
        </r>
      </text>
    </comment>
    <comment ref="J8" authorId="0" shapeId="0">
      <text>
        <r>
          <rPr>
            <b/>
            <sz val="10"/>
            <color indexed="81"/>
            <rFont val="ＭＳ 明朝"/>
            <family val="1"/>
            <charset val="128"/>
          </rPr>
          <t>「×」が表示された場合は，前年に比べて１０分の３以上の減少がないため，合計額欄には含まれません。</t>
        </r>
      </text>
    </comment>
    <comment ref="AQ20" authorId="0" shapeId="0">
      <text>
        <r>
          <rPr>
            <b/>
            <sz val="11"/>
            <color indexed="81"/>
            <rFont val="ＭＳ 明朝"/>
            <family val="1"/>
            <charset val="128"/>
          </rPr>
          <t>保険金など補填されるべき金額がある場合はその金額を入力してください。</t>
        </r>
        <r>
          <rPr>
            <b/>
            <sz val="9"/>
            <color indexed="81"/>
            <rFont val="ＭＳ Ｐゴシック"/>
            <family val="3"/>
            <charset val="128"/>
          </rPr>
          <t xml:space="preserve">
</t>
        </r>
      </text>
    </comment>
    <comment ref="BH24" authorId="0" shapeId="0">
      <text>
        <r>
          <rPr>
            <sz val="11"/>
            <color indexed="81"/>
            <rFont val="ＭＳ Ｐゴシック"/>
            <family val="3"/>
            <charset val="128"/>
          </rPr>
          <t xml:space="preserve">●前年の所得額について
</t>
        </r>
        <r>
          <rPr>
            <sz val="11"/>
            <color indexed="81"/>
            <rFont val="ＭＳ 明朝"/>
            <family val="1"/>
            <charset val="128"/>
          </rPr>
          <t xml:space="preserve">＊給与の源泉徴収票の「給与所得控除後の金額」が給与所得です。
＊前年分の確定申告書は，確定申告書B第一表の所得金額欄①営業等所得・②農業所得・③不動産所得・⑥給与所得，第三表の６８山林所得が該当します。
＊「前年の所得の合計額」とは，前年中全ての所得の合計額です。
　年金などの雑所得や株式の配当所得，土地や株式などの譲渡による所得も含まれます。また，医療費控除や扶養控除などの各種控除をする前の額です。
＊B欄は減収が見込まれる収入の前年分の所得の合計になります。
＊D欄は，主たる生計維持者の前年の全ての所得（B＋減収見込み以外の所得）の合計です。
＊C欄は，D欄の主たる生計維持者の「前年の所得の合計額」に，世帯の国民健康保険加入者全員の「前年の所得の合計額」を足し合わせた金額です。
</t>
        </r>
      </text>
    </comment>
    <comment ref="E27" authorId="0" shapeId="0">
      <text>
        <r>
          <rPr>
            <b/>
            <sz val="11"/>
            <color indexed="81"/>
            <rFont val="ＭＳ 明朝"/>
            <family val="1"/>
            <charset val="128"/>
          </rPr>
          <t>例の場合は，減少が見込まれる収入の所得分（2,500,000円）＋不動産所得（100,000円）＋事業収入等以外（年金所得など400,000円）＝合計3,000,000円</t>
        </r>
      </text>
    </comment>
    <comment ref="BH51" authorId="0" shapeId="0">
      <text>
        <r>
          <rPr>
            <sz val="11"/>
            <color indexed="81"/>
            <rFont val="ＭＳ Ｐゴシック"/>
            <family val="3"/>
            <charset val="128"/>
          </rPr>
          <t xml:space="preserve">●減免申請する保険税額について
</t>
        </r>
        <r>
          <rPr>
            <sz val="11"/>
            <color indexed="81"/>
            <rFont val="ＭＳ 明朝"/>
            <family val="1"/>
            <charset val="128"/>
          </rPr>
          <t>＊国民健康保険決定（変更）通知書の年間保険税欄の金額を入力してください。</t>
        </r>
        <r>
          <rPr>
            <sz val="11"/>
            <color indexed="81"/>
            <rFont val="ＭＳ Ｐゴシック"/>
            <family val="3"/>
            <charset val="128"/>
          </rPr>
          <t xml:space="preserve">
</t>
        </r>
      </text>
    </comment>
  </commentList>
</comments>
</file>

<file path=xl/sharedStrings.xml><?xml version="1.0" encoding="utf-8"?>
<sst xmlns="http://schemas.openxmlformats.org/spreadsheetml/2006/main" count="176" uniqueCount="62">
  <si>
    <t>新型コロナウイルス感染症にかかる減額免除 対象確認・試算シート</t>
    <rPh sb="0" eb="2">
      <t>シンガタ</t>
    </rPh>
    <rPh sb="9" eb="12">
      <t>カンセンショウ</t>
    </rPh>
    <rPh sb="16" eb="18">
      <t>ゲンガク</t>
    </rPh>
    <rPh sb="18" eb="20">
      <t>メンジョ</t>
    </rPh>
    <rPh sb="21" eb="23">
      <t>タイショウ</t>
    </rPh>
    <rPh sb="23" eb="25">
      <t>カクニン</t>
    </rPh>
    <rPh sb="26" eb="28">
      <t>シサン</t>
    </rPh>
    <phoneticPr fontId="4"/>
  </si>
  <si>
    <t>＜対象判定に必要な収入額・所得額等の入力＞</t>
    <rPh sb="1" eb="3">
      <t>タイショウ</t>
    </rPh>
    <rPh sb="3" eb="5">
      <t>ハンテイ</t>
    </rPh>
    <rPh sb="6" eb="8">
      <t>ヒツヨウ</t>
    </rPh>
    <rPh sb="9" eb="11">
      <t>シュウニュウ</t>
    </rPh>
    <rPh sb="11" eb="12">
      <t>ガク</t>
    </rPh>
    <rPh sb="13" eb="15">
      <t>ショトク</t>
    </rPh>
    <rPh sb="15" eb="16">
      <t>ガク</t>
    </rPh>
    <rPh sb="16" eb="17">
      <t>ナド</t>
    </rPh>
    <rPh sb="18" eb="20">
      <t>ニュウリョク</t>
    </rPh>
    <phoneticPr fontId="4"/>
  </si>
  <si>
    <t>事業収入等</t>
    <rPh sb="0" eb="5">
      <t>ジギョウシュウニュウトウ</t>
    </rPh>
    <phoneticPr fontId="4"/>
  </si>
  <si>
    <t>事業収入
(営業等・農業）</t>
    <rPh sb="0" eb="2">
      <t>ジギョウ</t>
    </rPh>
    <rPh sb="2" eb="4">
      <t>シュウニュウ</t>
    </rPh>
    <rPh sb="6" eb="8">
      <t>エイギョウ</t>
    </rPh>
    <rPh sb="8" eb="9">
      <t>トウ</t>
    </rPh>
    <rPh sb="10" eb="12">
      <t>ノウギョウ</t>
    </rPh>
    <phoneticPr fontId="4"/>
  </si>
  <si>
    <t>円</t>
    <rPh sb="0" eb="1">
      <t>エン</t>
    </rPh>
    <phoneticPr fontId="4"/>
  </si>
  <si>
    <t>給与収入</t>
    <rPh sb="0" eb="2">
      <t>キュウヨ</t>
    </rPh>
    <rPh sb="2" eb="4">
      <t>シュウニュウ</t>
    </rPh>
    <phoneticPr fontId="4"/>
  </si>
  <si>
    <t>不動産収入</t>
    <rPh sb="0" eb="3">
      <t>フドウサン</t>
    </rPh>
    <rPh sb="3" eb="5">
      <t>シュウニュウ</t>
    </rPh>
    <phoneticPr fontId="4"/>
  </si>
  <si>
    <t>山林収入</t>
    <rPh sb="0" eb="2">
      <t>サンリン</t>
    </rPh>
    <rPh sb="2" eb="4">
      <t>シュウニュウ</t>
    </rPh>
    <phoneticPr fontId="4"/>
  </si>
  <si>
    <t>合計(×判定の収入・所得は含みません）</t>
    <rPh sb="0" eb="2">
      <t>ゴウケイ</t>
    </rPh>
    <rPh sb="4" eb="6">
      <t>ハンテイ</t>
    </rPh>
    <rPh sb="7" eb="9">
      <t>シュウニュウ</t>
    </rPh>
    <rPh sb="10" eb="12">
      <t>ショトク</t>
    </rPh>
    <rPh sb="13" eb="14">
      <t>フク</t>
    </rPh>
    <phoneticPr fontId="4"/>
  </si>
  <si>
    <t>ア</t>
    <phoneticPr fontId="4"/>
  </si>
  <si>
    <t>イ</t>
    <phoneticPr fontId="4"/>
  </si>
  <si>
    <t>Ｂ</t>
    <phoneticPr fontId="4"/>
  </si>
  <si>
    <t>保険金・損害賠償等により
補填されるべき金額</t>
    <rPh sb="0" eb="3">
      <t>ホケンキン</t>
    </rPh>
    <rPh sb="4" eb="6">
      <t>ソンガイ</t>
    </rPh>
    <rPh sb="6" eb="8">
      <t>バイショウ</t>
    </rPh>
    <rPh sb="8" eb="9">
      <t>トウ</t>
    </rPh>
    <rPh sb="13" eb="15">
      <t>ホテン</t>
    </rPh>
    <rPh sb="20" eb="22">
      <t>キンガク</t>
    </rPh>
    <phoneticPr fontId="4"/>
  </si>
  <si>
    <t>ウ</t>
    <phoneticPr fontId="4"/>
  </si>
  <si>
    <t>②前年の所得の合計額について</t>
    <rPh sb="1" eb="3">
      <t>ゼンネン</t>
    </rPh>
    <rPh sb="4" eb="6">
      <t>ショトク</t>
    </rPh>
    <rPh sb="7" eb="9">
      <t>ゴウケイ</t>
    </rPh>
    <rPh sb="9" eb="10">
      <t>ガク</t>
    </rPh>
    <phoneticPr fontId="4"/>
  </si>
  <si>
    <t>主たる生計維持者のすべての「前年の所得の合計額」</t>
    <rPh sb="0" eb="1">
      <t>シュ</t>
    </rPh>
    <rPh sb="3" eb="5">
      <t>セイケイ</t>
    </rPh>
    <rPh sb="5" eb="7">
      <t>イジ</t>
    </rPh>
    <rPh sb="7" eb="8">
      <t>シャ</t>
    </rPh>
    <rPh sb="14" eb="16">
      <t>ゼンネン</t>
    </rPh>
    <rPh sb="17" eb="19">
      <t>ショトク</t>
    </rPh>
    <rPh sb="20" eb="22">
      <t>ゴウケイ</t>
    </rPh>
    <rPh sb="22" eb="23">
      <t>ガク</t>
    </rPh>
    <phoneticPr fontId="4"/>
  </si>
  <si>
    <t>主たる生計維持者と被保険者の「前年の所得の合計額」の合計</t>
    <rPh sb="9" eb="13">
      <t>ヒホケンシャ</t>
    </rPh>
    <rPh sb="26" eb="28">
      <t>ゴウケイ</t>
    </rPh>
    <phoneticPr fontId="4"/>
  </si>
  <si>
    <t>D</t>
    <phoneticPr fontId="4"/>
  </si>
  <si>
    <t>C</t>
    <phoneticPr fontId="4"/>
  </si>
  <si>
    <t>＜減免対象判定＞</t>
    <rPh sb="1" eb="3">
      <t>ゲンメン</t>
    </rPh>
    <rPh sb="3" eb="5">
      <t>タイショウ</t>
    </rPh>
    <rPh sb="5" eb="7">
      <t>ハンテイ</t>
    </rPh>
    <phoneticPr fontId="4"/>
  </si>
  <si>
    <t>要件１</t>
    <rPh sb="0" eb="2">
      <t>ヨウケン</t>
    </rPh>
    <phoneticPr fontId="4"/>
  </si>
  <si>
    <t>主たる生計維持者の事業収入等の減少額が前年に比べて10分の3以上である。</t>
    <rPh sb="0" eb="1">
      <t>シュ</t>
    </rPh>
    <rPh sb="3" eb="8">
      <t>セイケイイジシャ</t>
    </rPh>
    <rPh sb="9" eb="11">
      <t>ジギョウ</t>
    </rPh>
    <rPh sb="11" eb="13">
      <t>シュウニュウ</t>
    </rPh>
    <rPh sb="13" eb="14">
      <t>トウ</t>
    </rPh>
    <rPh sb="15" eb="17">
      <t>ゲンショウ</t>
    </rPh>
    <rPh sb="17" eb="18">
      <t>ガク</t>
    </rPh>
    <rPh sb="22" eb="23">
      <t>クラ</t>
    </rPh>
    <phoneticPr fontId="4"/>
  </si>
  <si>
    <t>【イ－ア＋ウ】</t>
    <phoneticPr fontId="4"/>
  </si>
  <si>
    <t>≧</t>
    <phoneticPr fontId="4"/>
  </si>
  <si>
    <t>当該収入の10分の3【イ×3/10】</t>
    <rPh sb="0" eb="2">
      <t>トウガイ</t>
    </rPh>
    <rPh sb="2" eb="4">
      <t>シュウニュウ</t>
    </rPh>
    <rPh sb="7" eb="8">
      <t>ブン</t>
    </rPh>
    <phoneticPr fontId="4"/>
  </si>
  <si>
    <t>…</t>
    <phoneticPr fontId="4"/>
  </si>
  <si>
    <t>判定</t>
    <rPh sb="0" eb="2">
      <t>ハンテイ</t>
    </rPh>
    <phoneticPr fontId="4"/>
  </si>
  <si>
    <t>要件2</t>
    <rPh sb="0" eb="2">
      <t>ヨウケン</t>
    </rPh>
    <phoneticPr fontId="4"/>
  </si>
  <si>
    <t>主たる生計維持者の前年の所得の合計額が1,000万円以下である。</t>
    <rPh sb="0" eb="1">
      <t>シュ</t>
    </rPh>
    <rPh sb="3" eb="8">
      <t>セイケイイジシャ</t>
    </rPh>
    <rPh sb="9" eb="11">
      <t>ゼンネン</t>
    </rPh>
    <rPh sb="12" eb="14">
      <t>ショトク</t>
    </rPh>
    <rPh sb="15" eb="17">
      <t>ゴウケイ</t>
    </rPh>
    <rPh sb="17" eb="18">
      <t>ガク</t>
    </rPh>
    <rPh sb="24" eb="26">
      <t>マンエン</t>
    </rPh>
    <rPh sb="26" eb="28">
      <t>イカ</t>
    </rPh>
    <phoneticPr fontId="4"/>
  </si>
  <si>
    <t>【D】</t>
    <phoneticPr fontId="4"/>
  </si>
  <si>
    <t>≦</t>
    <phoneticPr fontId="4"/>
  </si>
  <si>
    <t>要件３</t>
    <rPh sb="0" eb="2">
      <t>ヨウケン</t>
    </rPh>
    <phoneticPr fontId="4"/>
  </si>
  <si>
    <t>【D-B】</t>
    <phoneticPr fontId="4"/>
  </si>
  <si>
    <t>判定結果</t>
    <rPh sb="0" eb="2">
      <t>ハンテイ</t>
    </rPh>
    <rPh sb="2" eb="4">
      <t>ケッカ</t>
    </rPh>
    <phoneticPr fontId="4"/>
  </si>
  <si>
    <t>＜減免額の試算＞</t>
    <rPh sb="1" eb="3">
      <t>ゲンメン</t>
    </rPh>
    <rPh sb="3" eb="4">
      <t>ガク</t>
    </rPh>
    <rPh sb="5" eb="7">
      <t>シサン</t>
    </rPh>
    <phoneticPr fontId="4"/>
  </si>
  <si>
    <t>減免申請する保険料額</t>
    <rPh sb="0" eb="2">
      <t>ゲンメン</t>
    </rPh>
    <rPh sb="2" eb="4">
      <t>シンセイ</t>
    </rPh>
    <rPh sb="6" eb="9">
      <t>ホケンリョウ</t>
    </rPh>
    <rPh sb="9" eb="10">
      <t>ガク</t>
    </rPh>
    <phoneticPr fontId="4"/>
  </si>
  <si>
    <t>事業の廃止や失業に該当するか</t>
    <rPh sb="0" eb="2">
      <t>ジギョウ</t>
    </rPh>
    <rPh sb="3" eb="5">
      <t>ハイシ</t>
    </rPh>
    <rPh sb="6" eb="8">
      <t>シツギョウ</t>
    </rPh>
    <rPh sb="9" eb="11">
      <t>ガイトウ</t>
    </rPh>
    <phoneticPr fontId="4"/>
  </si>
  <si>
    <t>非該当</t>
  </si>
  <si>
    <t>A</t>
    <phoneticPr fontId="4"/>
  </si>
  <si>
    <t>※プルダウンで「該当・非該当」を選択してください。</t>
    <rPh sb="8" eb="10">
      <t>ガイトウ</t>
    </rPh>
    <rPh sb="11" eb="14">
      <t>ヒガイトウ</t>
    </rPh>
    <rPh sb="16" eb="18">
      <t>センタク</t>
    </rPh>
    <phoneticPr fontId="4"/>
  </si>
  <si>
    <t>dの値算出表</t>
    <rPh sb="2" eb="3">
      <t>アタイ</t>
    </rPh>
    <rPh sb="3" eb="5">
      <t>サンシュツ</t>
    </rPh>
    <rPh sb="5" eb="6">
      <t>ヒョウ</t>
    </rPh>
    <phoneticPr fontId="4"/>
  </si>
  <si>
    <t>減免対象額【A×B／C】</t>
    <rPh sb="0" eb="2">
      <t>ゲンメン</t>
    </rPh>
    <rPh sb="2" eb="4">
      <t>タイショウ</t>
    </rPh>
    <rPh sb="4" eb="5">
      <t>ガク</t>
    </rPh>
    <phoneticPr fontId="4"/>
  </si>
  <si>
    <t>Dの金額</t>
    <rPh sb="2" eb="4">
      <t>キンガク</t>
    </rPh>
    <phoneticPr fontId="4"/>
  </si>
  <si>
    <t>ｄの値</t>
    <rPh sb="2" eb="3">
      <t>アタイ</t>
    </rPh>
    <phoneticPr fontId="4"/>
  </si>
  <si>
    <t>以下</t>
    <rPh sb="0" eb="2">
      <t>イカ</t>
    </rPh>
    <phoneticPr fontId="4"/>
  </si>
  <si>
    <t>×</t>
    <phoneticPr fontId="4"/>
  </si>
  <si>
    <t>減額または免除の割合</t>
    <rPh sb="0" eb="2">
      <t>ゲンガク</t>
    </rPh>
    <rPh sb="5" eb="7">
      <t>メンジョ</t>
    </rPh>
    <rPh sb="8" eb="10">
      <t>ワリアイ</t>
    </rPh>
    <phoneticPr fontId="4"/>
  </si>
  <si>
    <t>ｄ</t>
    <phoneticPr fontId="4"/>
  </si>
  <si>
    <t>⇓</t>
    <phoneticPr fontId="4"/>
  </si>
  <si>
    <t>減免される額（試算結果）</t>
    <rPh sb="0" eb="2">
      <t>ゲンメン</t>
    </rPh>
    <rPh sb="5" eb="6">
      <t>ガク</t>
    </rPh>
    <rPh sb="7" eb="9">
      <t>シサン</t>
    </rPh>
    <rPh sb="9" eb="11">
      <t>ケッカ</t>
    </rPh>
    <phoneticPr fontId="4"/>
  </si>
  <si>
    <t>前年の収入額</t>
    <rPh sb="0" eb="1">
      <t>マエ</t>
    </rPh>
    <rPh sb="1" eb="2">
      <t>ネン</t>
    </rPh>
    <rPh sb="3" eb="5">
      <t>シュウニュウ</t>
    </rPh>
    <rPh sb="5" eb="6">
      <t>ガク</t>
    </rPh>
    <phoneticPr fontId="4"/>
  </si>
  <si>
    <t>前年の所得額</t>
    <rPh sb="0" eb="1">
      <t>マエ</t>
    </rPh>
    <rPh sb="1" eb="2">
      <t>ネン</t>
    </rPh>
    <rPh sb="3" eb="5">
      <t>ショトク</t>
    </rPh>
    <phoneticPr fontId="4"/>
  </si>
  <si>
    <t>今年の収入見込み額</t>
    <rPh sb="0" eb="1">
      <t>イマ</t>
    </rPh>
    <rPh sb="1" eb="2">
      <t>ネン</t>
    </rPh>
    <rPh sb="3" eb="5">
      <t>シュウニュウ</t>
    </rPh>
    <rPh sb="5" eb="7">
      <t>ミコ</t>
    </rPh>
    <rPh sb="8" eb="9">
      <t>ガク</t>
    </rPh>
    <phoneticPr fontId="4"/>
  </si>
  <si>
    <t>【このエクセル試算シートでの判定は，あくまでも参考です】　※別シートの「入力例」もご覧ください。</t>
    <rPh sb="7" eb="9">
      <t>シサン</t>
    </rPh>
    <rPh sb="14" eb="16">
      <t>ハンテイ</t>
    </rPh>
    <rPh sb="23" eb="25">
      <t>サンコウ</t>
    </rPh>
    <rPh sb="30" eb="31">
      <t>ベツ</t>
    </rPh>
    <rPh sb="36" eb="38">
      <t>ニュウリョク</t>
    </rPh>
    <rPh sb="38" eb="39">
      <t>レイ</t>
    </rPh>
    <rPh sb="42" eb="43">
      <t>ラン</t>
    </rPh>
    <phoneticPr fontId="4"/>
  </si>
  <si>
    <t>①主たる生計維持者の，前年に比べ10分の３以上の減少が見込まれる収入について</t>
    <rPh sb="11" eb="13">
      <t>ゼンネン</t>
    </rPh>
    <rPh sb="14" eb="15">
      <t>クラ</t>
    </rPh>
    <rPh sb="24" eb="26">
      <t>ゲンショウ</t>
    </rPh>
    <rPh sb="27" eb="29">
      <t>ミコ</t>
    </rPh>
    <rPh sb="32" eb="34">
      <t>シュウニュウ</t>
    </rPh>
    <phoneticPr fontId="4"/>
  </si>
  <si>
    <t>主たる生計維持者の，減少が見込まれる収入にかかる所得以外が400万円以下である。</t>
    <rPh sb="0" eb="1">
      <t>シュ</t>
    </rPh>
    <rPh sb="3" eb="8">
      <t>セイケイイジシャ</t>
    </rPh>
    <rPh sb="10" eb="12">
      <t>ゲンショウ</t>
    </rPh>
    <rPh sb="13" eb="15">
      <t>ミコ</t>
    </rPh>
    <rPh sb="18" eb="20">
      <t>シュウニュウ</t>
    </rPh>
    <rPh sb="24" eb="26">
      <t>ショトク</t>
    </rPh>
    <rPh sb="26" eb="28">
      <t>イガイ</t>
    </rPh>
    <rPh sb="32" eb="34">
      <t>マンエン</t>
    </rPh>
    <rPh sb="34" eb="36">
      <t>イカ</t>
    </rPh>
    <phoneticPr fontId="4"/>
  </si>
  <si>
    <t>※事業の廃止や・失業に該当する場合は，
　 減免の割合（ｄの値）は「1」になります。</t>
    <rPh sb="1" eb="3">
      <t>ジギョウ</t>
    </rPh>
    <rPh sb="4" eb="6">
      <t>ハイシ</t>
    </rPh>
    <rPh sb="8" eb="10">
      <t>シツギョウ</t>
    </rPh>
    <rPh sb="11" eb="13">
      <t>ガイトウ</t>
    </rPh>
    <rPh sb="15" eb="17">
      <t>バアイ</t>
    </rPh>
    <rPh sb="22" eb="24">
      <t>ゲンメン</t>
    </rPh>
    <rPh sb="25" eb="27">
      <t>ワリアイ</t>
    </rPh>
    <rPh sb="30" eb="31">
      <t>アタイ</t>
    </rPh>
    <phoneticPr fontId="4"/>
  </si>
  <si>
    <t>※参考のため実際に減免される額と</t>
    <rPh sb="1" eb="3">
      <t>サンコウ</t>
    </rPh>
    <phoneticPr fontId="4"/>
  </si>
  <si>
    <t>　異なる可能性があります。　　</t>
    <rPh sb="1" eb="2">
      <t>コト</t>
    </rPh>
    <rPh sb="4" eb="7">
      <t>カノウセイ</t>
    </rPh>
    <phoneticPr fontId="4"/>
  </si>
  <si>
    <r>
      <t>※</t>
    </r>
    <r>
      <rPr>
        <sz val="10"/>
        <color rgb="FFFF0000"/>
        <rFont val="ＭＳ Ｐゴシック"/>
        <family val="3"/>
        <charset val="128"/>
        <scheme val="minor"/>
      </rPr>
      <t>赤枠</t>
    </r>
    <r>
      <rPr>
        <sz val="10"/>
        <color theme="1"/>
        <rFont val="ＭＳ Ｐゴシック"/>
        <family val="3"/>
        <charset val="128"/>
        <scheme val="minor"/>
      </rPr>
      <t>に入力してください。紫色の欄は自動計算・判定されます。</t>
    </r>
    <rPh sb="1" eb="2">
      <t>アカ</t>
    </rPh>
    <rPh sb="2" eb="3">
      <t>ワク</t>
    </rPh>
    <rPh sb="4" eb="6">
      <t>ニュウリョク</t>
    </rPh>
    <rPh sb="13" eb="14">
      <t>ムラサキ</t>
    </rPh>
    <rPh sb="14" eb="15">
      <t>イロ</t>
    </rPh>
    <rPh sb="16" eb="17">
      <t>ラン</t>
    </rPh>
    <rPh sb="18" eb="20">
      <t>ジドウ</t>
    </rPh>
    <rPh sb="20" eb="22">
      <t>ケイサン</t>
    </rPh>
    <rPh sb="23" eb="25">
      <t>ハンテイ</t>
    </rPh>
    <phoneticPr fontId="4"/>
  </si>
  <si>
    <t>【このエクセル試算シートでの判定は，あくまでも参考です】</t>
    <rPh sb="7" eb="9">
      <t>シサン</t>
    </rPh>
    <rPh sb="14" eb="16">
      <t>ハンテイ</t>
    </rPh>
    <rPh sb="23" eb="25">
      <t>サンコウ</t>
    </rPh>
    <phoneticPr fontId="4"/>
  </si>
  <si>
    <t>＜対象判定に必要な収入額・所得額等の入力＞</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</si>
</sst>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円&quot;"/>
    <numFmt numFmtId="177" formatCode="#,##0_ "/>
  </numFmts>
  <fonts count="27" x14ac:knownFonts="1">
    <font>
      <sz val="11"/>
      <color theme="1"/>
      <name val="ＭＳ Ｐゴシック"/>
      <family val="2"/>
      <scheme val="minor"/>
    </font>
    <font>
      <sz val="11"/>
      <color theme="1"/>
      <name val="ＭＳ Ｐゴシック"/>
      <family val="2"/>
      <scheme val="minor"/>
    </font>
    <font>
      <b/>
      <sz val="14"/>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b/>
      <sz val="10"/>
      <color rgb="FFFF0000"/>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6"/>
      <name val="ＭＳ Ｐゴシック"/>
      <family val="3"/>
      <charset val="128"/>
    </font>
    <font>
      <sz val="16"/>
      <name val="ＭＳ Ｐゴシック"/>
      <family val="3"/>
      <charset val="128"/>
      <scheme val="minor"/>
    </font>
    <font>
      <sz val="16"/>
      <color theme="1"/>
      <name val="ＭＳ Ｐゴシック"/>
      <family val="3"/>
      <charset val="128"/>
      <scheme val="minor"/>
    </font>
    <font>
      <b/>
      <sz val="18"/>
      <name val="ＭＳ Ｐゴシック"/>
      <family val="3"/>
      <charset val="128"/>
      <scheme val="minor"/>
    </font>
    <font>
      <b/>
      <sz val="18"/>
      <color theme="1"/>
      <name val="ＭＳ Ｐゴシック"/>
      <family val="3"/>
      <charset val="128"/>
      <scheme val="minor"/>
    </font>
    <font>
      <sz val="10"/>
      <color theme="1"/>
      <name val="ＭＳ Ｐゴシック"/>
      <family val="2"/>
      <charset val="128"/>
      <scheme val="minor"/>
    </font>
    <font>
      <b/>
      <sz val="12"/>
      <name val="ＭＳ Ｐゴシック"/>
      <family val="3"/>
      <charset val="128"/>
      <scheme val="minor"/>
    </font>
    <font>
      <b/>
      <sz val="12"/>
      <color rgb="FF00B0F0"/>
      <name val="ＭＳ Ｐゴシック"/>
      <family val="3"/>
      <charset val="128"/>
      <scheme val="minor"/>
    </font>
    <font>
      <b/>
      <sz val="16"/>
      <name val="ＭＳ Ｐゴシック"/>
      <family val="3"/>
      <charset val="128"/>
      <scheme val="minor"/>
    </font>
    <font>
      <sz val="16"/>
      <color theme="1"/>
      <name val="ＭＳ Ｐゴシック"/>
      <family val="2"/>
      <scheme val="minor"/>
    </font>
    <font>
      <b/>
      <sz val="9"/>
      <color indexed="81"/>
      <name val="ＭＳ Ｐゴシック"/>
      <family val="3"/>
      <charset val="128"/>
    </font>
    <font>
      <sz val="11"/>
      <color indexed="81"/>
      <name val="ＭＳ Ｐゴシック"/>
      <family val="3"/>
      <charset val="128"/>
    </font>
    <font>
      <sz val="11"/>
      <color indexed="81"/>
      <name val="ＭＳ 明朝"/>
      <family val="1"/>
      <charset val="128"/>
    </font>
    <font>
      <b/>
      <sz val="10"/>
      <color indexed="81"/>
      <name val="ＭＳ 明朝"/>
      <family val="1"/>
      <charset val="128"/>
    </font>
    <font>
      <b/>
      <sz val="11"/>
      <color indexed="81"/>
      <name val="ＭＳ 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n">
        <color indexed="64"/>
      </bottom>
      <diagonal/>
    </border>
    <border>
      <left style="thick">
        <color rgb="FFFF0000"/>
      </left>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diagonal/>
    </border>
    <border>
      <left/>
      <right style="thin">
        <color indexed="64"/>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ck">
        <color rgb="FFFF0000"/>
      </right>
      <top style="thin">
        <color indexed="64"/>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style="thin">
        <color indexed="64"/>
      </bottom>
      <diagonal/>
    </border>
    <border>
      <left/>
      <right/>
      <top/>
      <bottom style="thick">
        <color rgb="FFFF0000"/>
      </bottom>
      <diagonal/>
    </border>
    <border>
      <left/>
      <right style="thick">
        <color rgb="FFFF0000"/>
      </right>
      <top/>
      <bottom style="thick">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DashDotDot">
        <color indexed="64"/>
      </left>
      <right style="thin">
        <color indexed="64"/>
      </right>
      <top style="mediumDashDotDot">
        <color indexed="64"/>
      </top>
      <bottom style="thin">
        <color indexed="64"/>
      </bottom>
      <diagonal/>
    </border>
    <border>
      <left style="thin">
        <color indexed="64"/>
      </left>
      <right style="thin">
        <color indexed="64"/>
      </right>
      <top style="mediumDashDotDot">
        <color indexed="64"/>
      </top>
      <bottom style="thin">
        <color indexed="64"/>
      </bottom>
      <diagonal/>
    </border>
    <border>
      <left style="thin">
        <color indexed="64"/>
      </left>
      <right style="mediumDashDotDot">
        <color indexed="64"/>
      </right>
      <top style="mediumDashDotDot">
        <color indexed="64"/>
      </top>
      <bottom style="thin">
        <color indexed="64"/>
      </bottom>
      <diagonal/>
    </border>
    <border>
      <left style="mediumDashDotDot">
        <color indexed="64"/>
      </left>
      <right style="thin">
        <color indexed="64"/>
      </right>
      <top style="thin">
        <color indexed="64"/>
      </top>
      <bottom style="thin">
        <color indexed="64"/>
      </bottom>
      <diagonal/>
    </border>
    <border>
      <left style="mediumDashDotDot">
        <color indexed="64"/>
      </left>
      <right style="thin">
        <color indexed="64"/>
      </right>
      <top style="thin">
        <color indexed="64"/>
      </top>
      <bottom style="mediumDashDotDot">
        <color indexed="64"/>
      </bottom>
      <diagonal/>
    </border>
    <border>
      <left style="thin">
        <color indexed="64"/>
      </left>
      <right style="thin">
        <color indexed="64"/>
      </right>
      <top style="thin">
        <color indexed="64"/>
      </top>
      <bottom style="mediumDashDotDot">
        <color indexed="64"/>
      </bottom>
      <diagonal/>
    </border>
    <border>
      <left style="thin">
        <color indexed="64"/>
      </left>
      <right/>
      <top style="thin">
        <color indexed="64"/>
      </top>
      <bottom style="mediumDashDotDot">
        <color indexed="64"/>
      </bottom>
      <diagonal/>
    </border>
    <border>
      <left/>
      <right style="thin">
        <color indexed="64"/>
      </right>
      <top style="thin">
        <color indexed="64"/>
      </top>
      <bottom style="mediumDashDotDot">
        <color indexed="64"/>
      </bottom>
      <diagonal/>
    </border>
    <border>
      <left/>
      <right/>
      <top style="mediumDashDotDot">
        <color indexed="64"/>
      </top>
      <bottom/>
      <diagonal/>
    </border>
    <border>
      <left/>
      <right/>
      <top/>
      <bottom style="thick">
        <color indexed="64"/>
      </bottom>
      <diagonal/>
    </border>
    <border>
      <left/>
      <right style="mediumDashDotDot">
        <color indexed="64"/>
      </right>
      <top style="thin">
        <color indexed="64"/>
      </top>
      <bottom style="thin">
        <color indexed="64"/>
      </bottom>
      <diagonal/>
    </border>
    <border>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s>
  <cellStyleXfs count="2">
    <xf numFmtId="0" fontId="0" fillId="0" borderId="0"/>
    <xf numFmtId="38" fontId="1" fillId="0" borderId="0" applyFont="0" applyFill="0" applyBorder="0" applyAlignment="0" applyProtection="0">
      <alignment vertical="center"/>
    </xf>
  </cellStyleXfs>
  <cellXfs count="188">
    <xf numFmtId="0" fontId="0" fillId="0" borderId="0" xfId="0"/>
    <xf numFmtId="0" fontId="0" fillId="0" borderId="0" xfId="0" applyAlignment="1">
      <alignment vertical="center"/>
    </xf>
    <xf numFmtId="0" fontId="0" fillId="0" borderId="0" xfId="0" applyFill="1" applyBorder="1" applyAlignment="1">
      <alignment vertical="center"/>
    </xf>
    <xf numFmtId="0" fontId="7"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10" fillId="0" borderId="0" xfId="0" quotePrefix="1" applyFont="1" applyFill="1" applyBorder="1" applyAlignment="1">
      <alignment vertical="center"/>
    </xf>
    <xf numFmtId="38" fontId="0" fillId="0" borderId="0" xfId="1" applyFont="1" applyFill="1" applyBorder="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0" xfId="0" applyFill="1" applyAlignment="1">
      <alignment vertical="center"/>
    </xf>
    <xf numFmtId="0" fontId="9" fillId="0" borderId="24" xfId="0" applyFont="1" applyBorder="1" applyAlignment="1">
      <alignment vertical="center"/>
    </xf>
    <xf numFmtId="0" fontId="0" fillId="0" borderId="24"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9" fillId="0" borderId="0" xfId="0" applyFont="1" applyBorder="1" applyAlignment="1">
      <alignment horizontal="center" vertical="center"/>
    </xf>
    <xf numFmtId="38" fontId="13" fillId="0" borderId="0" xfId="1" applyFont="1" applyBorder="1" applyAlignment="1">
      <alignment horizontal="center" vertical="center"/>
    </xf>
    <xf numFmtId="38" fontId="14" fillId="0" borderId="0" xfId="1" applyFont="1" applyBorder="1" applyAlignment="1">
      <alignment horizontal="center" vertical="center"/>
    </xf>
    <xf numFmtId="38" fontId="15" fillId="0" borderId="0" xfId="1" applyFont="1" applyBorder="1" applyAlignment="1">
      <alignment horizontal="center" vertical="center"/>
    </xf>
    <xf numFmtId="38" fontId="16" fillId="0" borderId="0" xfId="1" applyFont="1" applyBorder="1" applyAlignment="1">
      <alignment horizontal="center" vertical="center"/>
    </xf>
    <xf numFmtId="0" fontId="2" fillId="0" borderId="0" xfId="0" applyFont="1" applyAlignment="1">
      <alignment vertical="center"/>
    </xf>
    <xf numFmtId="0" fontId="0" fillId="0" borderId="0" xfId="0" applyAlignment="1">
      <alignment vertical="center"/>
    </xf>
    <xf numFmtId="38" fontId="0" fillId="0" borderId="0" xfId="1" applyFont="1" applyFill="1" applyBorder="1" applyAlignment="1">
      <alignment horizontal="center" vertical="center"/>
    </xf>
    <xf numFmtId="0" fontId="9" fillId="0" borderId="0" xfId="0" applyFont="1" applyFill="1" applyBorder="1" applyAlignment="1">
      <alignment horizontal="center" vertical="center"/>
    </xf>
    <xf numFmtId="176" fontId="0" fillId="0" borderId="0" xfId="0" applyNumberFormat="1" applyFill="1" applyBorder="1" applyAlignment="1">
      <alignment horizontal="center" vertical="center"/>
    </xf>
    <xf numFmtId="0" fontId="17" fillId="0" borderId="0" xfId="0" applyFont="1" applyAlignment="1">
      <alignment horizontal="right" vertical="center"/>
    </xf>
    <xf numFmtId="0" fontId="0" fillId="0" borderId="0" xfId="0" applyAlignment="1">
      <alignment vertical="center"/>
    </xf>
    <xf numFmtId="0" fontId="5" fillId="0" borderId="0" xfId="0" applyFont="1" applyAlignment="1">
      <alignment vertical="center"/>
    </xf>
    <xf numFmtId="38" fontId="5" fillId="0" borderId="0" xfId="1" applyFont="1" applyFill="1" applyBorder="1" applyAlignment="1">
      <alignment vertical="center"/>
    </xf>
    <xf numFmtId="0" fontId="6" fillId="0" borderId="0" xfId="0" applyFont="1" applyAlignment="1">
      <alignment horizontal="right" vertical="center"/>
    </xf>
    <xf numFmtId="0" fontId="16" fillId="0" borderId="26" xfId="0" applyFont="1" applyBorder="1" applyAlignment="1">
      <alignment horizontal="center" vertical="center"/>
    </xf>
    <xf numFmtId="0" fontId="16" fillId="0" borderId="61" xfId="0" applyFont="1" applyBorder="1" applyAlignment="1">
      <alignment horizontal="center" vertical="center"/>
    </xf>
    <xf numFmtId="0" fontId="16" fillId="0" borderId="0" xfId="0" applyFont="1" applyBorder="1" applyAlignment="1">
      <alignment horizontal="center" vertical="center"/>
    </xf>
    <xf numFmtId="0" fontId="18" fillId="2" borderId="40"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4" xfId="0" applyFont="1" applyFill="1" applyBorder="1" applyAlignment="1">
      <alignment horizontal="center" vertical="center"/>
    </xf>
    <xf numFmtId="38" fontId="20" fillId="3" borderId="41" xfId="1" applyFont="1" applyFill="1" applyBorder="1" applyAlignment="1">
      <alignment horizontal="center" vertical="center"/>
    </xf>
    <xf numFmtId="38" fontId="20" fillId="3" borderId="42" xfId="1" applyFont="1" applyFill="1" applyBorder="1" applyAlignment="1">
      <alignment horizontal="center" vertical="center"/>
    </xf>
    <xf numFmtId="38" fontId="20" fillId="3" borderId="44" xfId="1" applyFont="1" applyFill="1" applyBorder="1" applyAlignment="1">
      <alignment horizontal="center" vertical="center"/>
    </xf>
    <xf numFmtId="38" fontId="20" fillId="3" borderId="45" xfId="1" applyFont="1" applyFill="1" applyBorder="1" applyAlignment="1">
      <alignment horizontal="center" vertical="center"/>
    </xf>
    <xf numFmtId="0" fontId="0" fillId="0" borderId="27" xfId="0"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177" fontId="0" fillId="0" borderId="55" xfId="0" applyNumberFormat="1" applyBorder="1" applyAlignment="1">
      <alignment horizontal="center" vertical="center"/>
    </xf>
    <xf numFmtId="177" fontId="0" fillId="0" borderId="1" xfId="0" applyNumberFormat="1" applyBorder="1" applyAlignment="1">
      <alignment horizontal="center" vertical="center"/>
    </xf>
    <xf numFmtId="177" fontId="0" fillId="0" borderId="4" xfId="0" applyNumberFormat="1" applyBorder="1" applyAlignment="1">
      <alignment horizontal="center" vertical="center"/>
    </xf>
    <xf numFmtId="0" fontId="9" fillId="0" borderId="1" xfId="0" applyFont="1" applyBorder="1" applyAlignment="1">
      <alignment horizontal="center" vertical="center"/>
    </xf>
    <xf numFmtId="0" fontId="0" fillId="3" borderId="1" xfId="0" applyFill="1" applyBorder="1" applyAlignment="1">
      <alignment horizontal="center" vertical="center"/>
    </xf>
    <xf numFmtId="177" fontId="0" fillId="0" borderId="56" xfId="0" applyNumberFormat="1" applyBorder="1" applyAlignment="1">
      <alignment horizontal="center" vertical="center"/>
    </xf>
    <xf numFmtId="177" fontId="0" fillId="0" borderId="57" xfId="0" applyNumberFormat="1" applyBorder="1" applyAlignment="1">
      <alignment horizontal="center" vertical="center"/>
    </xf>
    <xf numFmtId="177" fontId="0" fillId="0" borderId="58" xfId="0" applyNumberFormat="1" applyBorder="1" applyAlignment="1">
      <alignment horizontal="center" vertical="center"/>
    </xf>
    <xf numFmtId="0" fontId="0" fillId="0" borderId="59" xfId="0" applyBorder="1" applyAlignment="1">
      <alignment horizontal="center" vertical="center"/>
    </xf>
    <xf numFmtId="0" fontId="0" fillId="0" borderId="57" xfId="0" applyBorder="1" applyAlignment="1">
      <alignment horizontal="center" vertical="center"/>
    </xf>
    <xf numFmtId="0" fontId="17" fillId="0" borderId="60" xfId="0" applyFont="1" applyBorder="1" applyAlignment="1">
      <alignment vertical="center" wrapText="1"/>
    </xf>
    <xf numFmtId="0" fontId="17" fillId="0" borderId="0" xfId="0" applyFont="1" applyAlignment="1">
      <alignment vertical="center" wrapText="1"/>
    </xf>
    <xf numFmtId="0" fontId="16" fillId="0" borderId="24" xfId="0" applyFont="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0" borderId="55" xfId="0" applyBorder="1" applyAlignment="1">
      <alignment horizontal="center" vertical="center"/>
    </xf>
    <xf numFmtId="38" fontId="0" fillId="3" borderId="1" xfId="1"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9" fillId="0" borderId="4" xfId="0" applyFont="1" applyBorder="1" applyAlignment="1">
      <alignment horizontal="center" vertical="center"/>
    </xf>
    <xf numFmtId="38" fontId="14" fillId="0" borderId="5" xfId="1" applyFont="1" applyBorder="1" applyAlignment="1" applyProtection="1">
      <alignment horizontal="center" vertical="center"/>
      <protection locked="0"/>
    </xf>
    <xf numFmtId="38" fontId="14" fillId="0" borderId="6" xfId="1" applyFont="1" applyBorder="1" applyAlignment="1" applyProtection="1">
      <alignment horizontal="center" vertical="center"/>
      <protection locked="0"/>
    </xf>
    <xf numFmtId="38" fontId="14" fillId="0" borderId="7" xfId="1" applyFont="1" applyBorder="1" applyAlignment="1" applyProtection="1">
      <alignment horizontal="center" vertical="center"/>
      <protection locked="0"/>
    </xf>
    <xf numFmtId="38" fontId="14" fillId="0" borderId="16" xfId="1" applyFont="1" applyBorder="1" applyAlignment="1" applyProtection="1">
      <alignment horizontal="center" vertical="center"/>
      <protection locked="0"/>
    </xf>
    <xf numFmtId="38" fontId="14" fillId="0" borderId="17" xfId="1" applyFont="1" applyBorder="1" applyAlignment="1" applyProtection="1">
      <alignment horizontal="center" vertical="center"/>
      <protection locked="0"/>
    </xf>
    <xf numFmtId="38" fontId="14" fillId="0" borderId="18" xfId="1" applyFont="1" applyBorder="1" applyAlignment="1" applyProtection="1">
      <alignment horizontal="center" vertical="center"/>
      <protection locked="0"/>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0" fillId="0" borderId="0" xfId="0" applyAlignment="1">
      <alignment vertical="center" shrinkToFit="1"/>
    </xf>
    <xf numFmtId="0" fontId="0" fillId="2" borderId="22" xfId="0" applyFill="1"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center" vertical="center"/>
    </xf>
    <xf numFmtId="176" fontId="0" fillId="2" borderId="25" xfId="0" applyNumberFormat="1" applyFill="1" applyBorder="1" applyAlignment="1">
      <alignment horizontal="center" vertical="center"/>
    </xf>
    <xf numFmtId="176" fontId="0" fillId="2" borderId="26" xfId="0" applyNumberFormat="1" applyFill="1" applyBorder="1" applyAlignment="1">
      <alignment horizontal="center" vertical="center"/>
    </xf>
    <xf numFmtId="176" fontId="0" fillId="2" borderId="15" xfId="0" applyNumberFormat="1" applyFill="1" applyBorder="1" applyAlignment="1">
      <alignment horizontal="center" vertical="center"/>
    </xf>
    <xf numFmtId="176" fontId="0" fillId="2" borderId="23" xfId="0" applyNumberFormat="1" applyFill="1" applyBorder="1" applyAlignment="1">
      <alignment horizontal="center" vertical="center"/>
    </xf>
    <xf numFmtId="176" fontId="0" fillId="2" borderId="24" xfId="0" applyNumberFormat="1" applyFill="1" applyBorder="1" applyAlignment="1">
      <alignment horizontal="center" vertical="center"/>
    </xf>
    <xf numFmtId="176" fontId="0" fillId="2" borderId="20" xfId="0" applyNumberFormat="1" applyFill="1" applyBorder="1" applyAlignment="1">
      <alignment horizontal="center" vertical="center"/>
    </xf>
    <xf numFmtId="0" fontId="9" fillId="3" borderId="1" xfId="0" applyFont="1" applyFill="1" applyBorder="1" applyAlignment="1">
      <alignment horizontal="center" vertical="center"/>
    </xf>
    <xf numFmtId="0" fontId="0" fillId="0" borderId="0" xfId="0" applyAlignment="1">
      <alignment vertical="center"/>
    </xf>
    <xf numFmtId="0" fontId="0" fillId="2" borderId="22" xfId="0" applyFill="1" applyBorder="1" applyAlignment="1">
      <alignment horizontal="center" vertical="center" shrinkToFit="1"/>
    </xf>
    <xf numFmtId="0" fontId="0" fillId="2" borderId="1" xfId="0" applyFill="1" applyBorder="1" applyAlignment="1">
      <alignment horizontal="center" vertical="center" shrinkToFit="1"/>
    </xf>
    <xf numFmtId="0" fontId="7" fillId="2" borderId="1" xfId="0" applyFont="1" applyFill="1" applyBorder="1" applyAlignment="1" applyProtection="1">
      <alignment horizontal="left" vertical="center" wrapText="1"/>
    </xf>
    <xf numFmtId="0" fontId="9" fillId="0" borderId="21" xfId="0" applyFont="1" applyBorder="1" applyAlignment="1">
      <alignment horizontal="center" vertical="center"/>
    </xf>
    <xf numFmtId="0" fontId="9" fillId="0" borderId="3" xfId="0" applyFont="1" applyBorder="1" applyAlignment="1">
      <alignment horizontal="center" vertical="center"/>
    </xf>
    <xf numFmtId="0" fontId="9" fillId="0" borderId="23" xfId="0" applyFont="1" applyBorder="1" applyAlignment="1">
      <alignment horizontal="center" vertical="center"/>
    </xf>
    <xf numFmtId="0" fontId="9" fillId="0" borderId="20" xfId="0" applyFont="1" applyBorder="1" applyAlignment="1">
      <alignment horizontal="center" vertical="center"/>
    </xf>
    <xf numFmtId="38" fontId="21" fillId="3" borderId="22" xfId="1" applyFont="1" applyFill="1" applyBorder="1" applyAlignment="1">
      <alignment horizontal="center" vertical="center" shrinkToFit="1"/>
    </xf>
    <xf numFmtId="38" fontId="21" fillId="3" borderId="1" xfId="1" applyFont="1" applyFill="1" applyBorder="1" applyAlignment="1">
      <alignment horizontal="center" vertical="center" shrinkToFit="1"/>
    </xf>
    <xf numFmtId="38" fontId="9" fillId="0" borderId="22" xfId="1" applyFont="1" applyBorder="1" applyAlignment="1">
      <alignment horizontal="center" vertical="center"/>
    </xf>
    <xf numFmtId="38" fontId="9" fillId="0" borderId="1" xfId="1" applyFont="1" applyBorder="1" applyAlignment="1">
      <alignment horizontal="center" vertical="center"/>
    </xf>
    <xf numFmtId="38" fontId="21" fillId="3" borderId="21" xfId="1" applyFont="1" applyFill="1" applyBorder="1" applyAlignment="1">
      <alignment horizontal="center" vertical="center" shrinkToFit="1"/>
    </xf>
    <xf numFmtId="38" fontId="21" fillId="3" borderId="0" xfId="1" applyFont="1" applyFill="1" applyBorder="1" applyAlignment="1">
      <alignment horizontal="center" vertical="center" shrinkToFit="1"/>
    </xf>
    <xf numFmtId="38" fontId="21" fillId="3" borderId="3" xfId="1" applyFont="1" applyFill="1" applyBorder="1" applyAlignment="1">
      <alignment horizontal="center" vertical="center" shrinkToFit="1"/>
    </xf>
    <xf numFmtId="38" fontId="21" fillId="3" borderId="23" xfId="1" applyFont="1" applyFill="1" applyBorder="1" applyAlignment="1">
      <alignment horizontal="center" vertical="center" shrinkToFit="1"/>
    </xf>
    <xf numFmtId="38" fontId="21" fillId="3" borderId="24" xfId="1" applyFont="1" applyFill="1" applyBorder="1" applyAlignment="1">
      <alignment horizontal="center" vertical="center" shrinkToFit="1"/>
    </xf>
    <xf numFmtId="38" fontId="21" fillId="3" borderId="20" xfId="1" applyFont="1" applyFill="1" applyBorder="1" applyAlignment="1">
      <alignment horizontal="center" vertical="center" shrinkToFit="1"/>
    </xf>
    <xf numFmtId="0" fontId="7" fillId="2" borderId="2" xfId="0" applyFont="1" applyFill="1" applyBorder="1" applyAlignment="1">
      <alignment horizontal="center" vertical="center"/>
    </xf>
    <xf numFmtId="0" fontId="7" fillId="2" borderId="17" xfId="0" applyFont="1" applyFill="1" applyBorder="1" applyAlignment="1">
      <alignment horizontal="center" vertical="center"/>
    </xf>
    <xf numFmtId="0" fontId="10" fillId="2" borderId="2"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9" fillId="0" borderId="25" xfId="0" applyFont="1" applyBorder="1" applyAlignment="1">
      <alignment horizontal="center" vertical="center"/>
    </xf>
    <xf numFmtId="0" fontId="9" fillId="0" borderId="28" xfId="0" applyFont="1" applyBorder="1" applyAlignment="1">
      <alignment horizontal="center" vertical="center"/>
    </xf>
    <xf numFmtId="0" fontId="9" fillId="0" borderId="31" xfId="0" applyFont="1" applyBorder="1" applyAlignment="1">
      <alignment horizontal="center" vertical="center"/>
    </xf>
    <xf numFmtId="38" fontId="13" fillId="0" borderId="29" xfId="1" applyFont="1" applyBorder="1" applyAlignment="1" applyProtection="1">
      <alignment horizontal="center" vertical="center"/>
      <protection locked="0"/>
    </xf>
    <xf numFmtId="38" fontId="13" fillId="0" borderId="30" xfId="1" applyFont="1" applyBorder="1" applyAlignment="1" applyProtection="1">
      <alignment horizontal="center" vertical="center"/>
      <protection locked="0"/>
    </xf>
    <xf numFmtId="38" fontId="13" fillId="0" borderId="32" xfId="1" applyFont="1" applyBorder="1" applyAlignment="1" applyProtection="1">
      <alignment horizontal="center" vertical="center"/>
      <protection locked="0"/>
    </xf>
    <xf numFmtId="38" fontId="13" fillId="0" borderId="33" xfId="1" applyFont="1" applyBorder="1" applyAlignment="1" applyProtection="1">
      <alignment horizontal="center" vertical="center"/>
      <protection locked="0"/>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38" fontId="14" fillId="0" borderId="29" xfId="1" applyFont="1" applyBorder="1" applyAlignment="1" applyProtection="1">
      <alignment horizontal="center" vertical="center"/>
      <protection locked="0"/>
    </xf>
    <xf numFmtId="38" fontId="14" fillId="0" borderId="30" xfId="1" applyFont="1" applyBorder="1" applyAlignment="1" applyProtection="1">
      <alignment horizontal="center" vertical="center"/>
      <protection locked="0"/>
    </xf>
    <xf numFmtId="38" fontId="14" fillId="0" borderId="32" xfId="1" applyFont="1" applyBorder="1" applyAlignment="1" applyProtection="1">
      <alignment horizontal="center" vertical="center"/>
      <protection locked="0"/>
    </xf>
    <xf numFmtId="38" fontId="14" fillId="0" borderId="33" xfId="1" applyFont="1" applyBorder="1" applyAlignment="1" applyProtection="1">
      <alignment horizontal="center" vertical="center"/>
      <protection locked="0"/>
    </xf>
    <xf numFmtId="0" fontId="0" fillId="0" borderId="3" xfId="0" applyBorder="1" applyAlignment="1">
      <alignment horizontal="center" vertical="center"/>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0" xfId="0" applyFont="1" applyFill="1" applyBorder="1" applyAlignment="1">
      <alignment horizontal="center" vertical="center" wrapText="1"/>
    </xf>
    <xf numFmtId="38" fontId="13" fillId="0" borderId="5" xfId="1" applyFont="1" applyBorder="1" applyAlignment="1" applyProtection="1">
      <alignment horizontal="center" vertical="center"/>
      <protection locked="0"/>
    </xf>
    <xf numFmtId="38" fontId="13" fillId="0" borderId="6" xfId="1" applyFont="1" applyBorder="1" applyAlignment="1" applyProtection="1">
      <alignment horizontal="center" vertical="center"/>
      <protection locked="0"/>
    </xf>
    <xf numFmtId="38" fontId="13" fillId="0" borderId="7" xfId="1" applyFont="1" applyBorder="1" applyAlignment="1" applyProtection="1">
      <alignment horizontal="center" vertical="center"/>
      <protection locked="0"/>
    </xf>
    <xf numFmtId="38" fontId="13" fillId="0" borderId="16" xfId="1" applyFont="1" applyBorder="1" applyAlignment="1" applyProtection="1">
      <alignment horizontal="center" vertical="center"/>
      <protection locked="0"/>
    </xf>
    <xf numFmtId="38" fontId="13" fillId="0" borderId="17" xfId="1" applyFont="1" applyBorder="1" applyAlignment="1" applyProtection="1">
      <alignment horizontal="center" vertical="center"/>
      <protection locked="0"/>
    </xf>
    <xf numFmtId="38" fontId="13" fillId="0" borderId="18" xfId="1" applyFont="1"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38" fontId="12" fillId="0" borderId="5" xfId="1" applyFont="1" applyBorder="1" applyAlignment="1" applyProtection="1">
      <alignment horizontal="center" vertical="center"/>
      <protection locked="0"/>
    </xf>
    <xf numFmtId="38" fontId="12" fillId="0" borderId="6" xfId="1" applyFont="1" applyBorder="1" applyAlignment="1" applyProtection="1">
      <alignment horizontal="center" vertical="center"/>
      <protection locked="0"/>
    </xf>
    <xf numFmtId="38" fontId="12" fillId="0" borderId="7" xfId="1" applyFont="1" applyBorder="1" applyAlignment="1" applyProtection="1">
      <alignment horizontal="center" vertical="center"/>
      <protection locked="0"/>
    </xf>
    <xf numFmtId="38" fontId="12" fillId="0" borderId="12" xfId="1" applyFont="1" applyBorder="1" applyAlignment="1" applyProtection="1">
      <alignment horizontal="center" vertical="center"/>
      <protection locked="0"/>
    </xf>
    <xf numFmtId="38" fontId="12" fillId="0" borderId="1" xfId="1" applyFont="1" applyBorder="1" applyAlignment="1" applyProtection="1">
      <alignment horizontal="center" vertical="center"/>
      <protection locked="0"/>
    </xf>
    <xf numFmtId="38" fontId="12" fillId="0" borderId="13" xfId="1" applyFont="1" applyBorder="1" applyAlignment="1" applyProtection="1">
      <alignment horizontal="center" vertical="center"/>
      <protection locked="0"/>
    </xf>
    <xf numFmtId="0" fontId="0" fillId="0" borderId="11" xfId="0" applyBorder="1" applyAlignment="1">
      <alignment horizontal="center" vertical="center"/>
    </xf>
    <xf numFmtId="0" fontId="10" fillId="2"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xf>
    <xf numFmtId="38" fontId="12" fillId="0" borderId="16" xfId="1" applyFont="1" applyBorder="1" applyAlignment="1" applyProtection="1">
      <alignment horizontal="center" vertical="center"/>
      <protection locked="0"/>
    </xf>
    <xf numFmtId="38" fontId="12" fillId="0" borderId="17" xfId="1" applyFont="1" applyBorder="1" applyAlignment="1" applyProtection="1">
      <alignment horizontal="center" vertical="center"/>
      <protection locked="0"/>
    </xf>
    <xf numFmtId="38" fontId="12" fillId="0" borderId="18" xfId="1" applyFont="1" applyBorder="1" applyAlignment="1" applyProtection="1">
      <alignment horizontal="center" vertical="center"/>
      <protection locked="0"/>
    </xf>
    <xf numFmtId="0" fontId="2"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shrinkToFi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7" fillId="0" borderId="0" xfId="0" applyFont="1" applyAlignment="1">
      <alignment vertical="center" shrinkToFit="1"/>
    </xf>
    <xf numFmtId="0" fontId="5" fillId="0" borderId="21" xfId="0" applyFont="1" applyBorder="1" applyAlignment="1">
      <alignment vertical="center" shrinkToFit="1"/>
    </xf>
    <xf numFmtId="38" fontId="5" fillId="0" borderId="21" xfId="1" applyFont="1" applyFill="1" applyBorder="1" applyAlignment="1">
      <alignment vertical="center" shrinkToFit="1"/>
    </xf>
    <xf numFmtId="0" fontId="0" fillId="0" borderId="4" xfId="0" applyBorder="1" applyAlignment="1">
      <alignment horizontal="center" vertical="center"/>
    </xf>
    <xf numFmtId="0" fontId="0" fillId="0" borderId="62" xfId="0" applyBorder="1" applyAlignment="1">
      <alignment horizontal="center" vertical="center"/>
    </xf>
    <xf numFmtId="0" fontId="0" fillId="0" borderId="58"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3" xfId="0" applyBorder="1" applyAlignment="1">
      <alignment horizontal="center" vertical="center" textRotation="255"/>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0" borderId="0" xfId="0" applyFill="1" applyBorder="1" applyAlignment="1">
      <alignment vertical="center" wrapText="1"/>
    </xf>
    <xf numFmtId="0" fontId="0" fillId="0" borderId="0" xfId="0" applyAlignment="1">
      <alignment vertical="center" wrapText="1"/>
    </xf>
  </cellXfs>
  <cellStyles count="2">
    <cellStyle name="桁区切り" xfId="1" builtinId="6"/>
    <cellStyle name="標準" xfId="0" builtinId="0"/>
  </cellStyles>
  <dxfs count="0"/>
  <tableStyles count="0" defaultTableStyle="TableStyleMedium2" defaultPivotStyle="PivotStyleMedium9"/>
  <colors>
    <mruColors>
      <color rgb="FFFFE38B"/>
      <color rgb="FFFFE79B"/>
      <color rgb="FFFFD3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66"/>
  <sheetViews>
    <sheetView tabSelected="1" workbookViewId="0">
      <selection activeCell="L9" sqref="L9:X10"/>
    </sheetView>
  </sheetViews>
  <sheetFormatPr defaultRowHeight="13.5" x14ac:dyDescent="0.15"/>
  <cols>
    <col min="1" max="1" width="2.375" style="1" customWidth="1"/>
    <col min="2" max="9" width="1.5" style="1" customWidth="1"/>
    <col min="10" max="11" width="2.25" style="1" customWidth="1"/>
    <col min="12" max="24" width="1.5" style="1" customWidth="1"/>
    <col min="25" max="26" width="1.25" style="1" customWidth="1"/>
    <col min="27" max="39" width="1.5" style="1" customWidth="1"/>
    <col min="40" max="41" width="1.25" style="1" customWidth="1"/>
    <col min="42" max="54" width="1.5" style="1" customWidth="1"/>
    <col min="55" max="58" width="1.25" style="1" customWidth="1"/>
    <col min="59" max="103" width="7.875" style="2" customWidth="1"/>
    <col min="104" max="16384" width="9" style="1"/>
  </cols>
  <sheetData>
    <row r="1" spans="1:63" ht="17.25" x14ac:dyDescent="0.15">
      <c r="A1" s="170" t="s">
        <v>0</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
      <c r="BH1" s="1"/>
      <c r="BI1" s="1"/>
      <c r="BJ1" s="1"/>
    </row>
    <row r="2" spans="1:63" ht="17.25" customHeight="1" x14ac:dyDescent="0.15">
      <c r="A2" s="171" t="s">
        <v>53</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
      <c r="BH2" s="1"/>
      <c r="BI2" s="1"/>
      <c r="BJ2" s="1"/>
    </row>
    <row r="3" spans="1:63" ht="9" customHeight="1" x14ac:dyDescent="0.15">
      <c r="BG3" s="1"/>
      <c r="BH3" s="1"/>
      <c r="BI3" s="1"/>
    </row>
    <row r="4" spans="1:63" ht="14.25" x14ac:dyDescent="0.15">
      <c r="A4" s="172" t="s">
        <v>1</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5" t="s">
        <v>59</v>
      </c>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G4" s="1"/>
      <c r="BH4" s="1"/>
      <c r="BI4" s="1"/>
    </row>
    <row r="5" spans="1:63" ht="6" customHeight="1" x14ac:dyDescent="0.15">
      <c r="A5" s="4"/>
      <c r="AA5" s="3"/>
      <c r="BG5" s="1"/>
      <c r="BH5" s="1"/>
      <c r="BI5" s="1"/>
    </row>
    <row r="6" spans="1:63" x14ac:dyDescent="0.15">
      <c r="B6" s="5" t="s">
        <v>54</v>
      </c>
    </row>
    <row r="7" spans="1:63" ht="10.5" customHeight="1" x14ac:dyDescent="0.15">
      <c r="L7" s="123" t="s">
        <v>52</v>
      </c>
      <c r="M7" s="123"/>
      <c r="N7" s="123"/>
      <c r="O7" s="123"/>
      <c r="P7" s="123"/>
      <c r="Q7" s="123"/>
      <c r="R7" s="123"/>
      <c r="S7" s="123"/>
      <c r="T7" s="123"/>
      <c r="U7" s="123"/>
      <c r="V7" s="123"/>
      <c r="W7" s="123"/>
      <c r="X7" s="123"/>
      <c r="Y7" s="123"/>
      <c r="Z7" s="123"/>
      <c r="AA7" s="173" t="s">
        <v>50</v>
      </c>
      <c r="AB7" s="164"/>
      <c r="AC7" s="164"/>
      <c r="AD7" s="164"/>
      <c r="AE7" s="164"/>
      <c r="AF7" s="164"/>
      <c r="AG7" s="164"/>
      <c r="AH7" s="164"/>
      <c r="AI7" s="164"/>
      <c r="AJ7" s="164"/>
      <c r="AK7" s="164"/>
      <c r="AL7" s="164"/>
      <c r="AM7" s="164"/>
      <c r="AN7" s="164"/>
      <c r="AO7" s="164"/>
      <c r="AP7" s="164" t="s">
        <v>51</v>
      </c>
      <c r="AQ7" s="164"/>
      <c r="AR7" s="164"/>
      <c r="AS7" s="164"/>
      <c r="AT7" s="164"/>
      <c r="AU7" s="164"/>
      <c r="AV7" s="164"/>
      <c r="AW7" s="164"/>
      <c r="AX7" s="164"/>
      <c r="AY7" s="164"/>
      <c r="AZ7" s="164"/>
      <c r="BA7" s="164"/>
      <c r="BB7" s="164"/>
      <c r="BC7" s="164"/>
      <c r="BD7" s="164"/>
    </row>
    <row r="8" spans="1:63" ht="10.5" customHeight="1" thickBot="1" x14ac:dyDescent="0.2">
      <c r="L8" s="122"/>
      <c r="M8" s="122"/>
      <c r="N8" s="122"/>
      <c r="O8" s="122"/>
      <c r="P8" s="122"/>
      <c r="Q8" s="122"/>
      <c r="R8" s="122"/>
      <c r="S8" s="122"/>
      <c r="T8" s="122"/>
      <c r="U8" s="122"/>
      <c r="V8" s="122"/>
      <c r="W8" s="122"/>
      <c r="X8" s="122"/>
      <c r="Y8" s="123"/>
      <c r="Z8" s="123"/>
      <c r="AA8" s="174"/>
      <c r="AB8" s="174"/>
      <c r="AC8" s="174"/>
      <c r="AD8" s="174"/>
      <c r="AE8" s="174"/>
      <c r="AF8" s="174"/>
      <c r="AG8" s="174"/>
      <c r="AH8" s="174"/>
      <c r="AI8" s="174"/>
      <c r="AJ8" s="174"/>
      <c r="AK8" s="174"/>
      <c r="AL8" s="174"/>
      <c r="AM8" s="174"/>
      <c r="AN8" s="164"/>
      <c r="AO8" s="164"/>
      <c r="AP8" s="174"/>
      <c r="AQ8" s="174"/>
      <c r="AR8" s="174"/>
      <c r="AS8" s="174"/>
      <c r="AT8" s="174"/>
      <c r="AU8" s="174"/>
      <c r="AV8" s="174"/>
      <c r="AW8" s="174"/>
      <c r="AX8" s="174"/>
      <c r="AY8" s="174"/>
      <c r="AZ8" s="174"/>
      <c r="BA8" s="174"/>
      <c r="BB8" s="174"/>
      <c r="BC8" s="164"/>
      <c r="BD8" s="164"/>
    </row>
    <row r="9" spans="1:63" ht="14.25" thickTop="1" x14ac:dyDescent="0.15">
      <c r="A9" s="183" t="s">
        <v>2</v>
      </c>
      <c r="B9" s="184" t="s">
        <v>3</v>
      </c>
      <c r="C9" s="185"/>
      <c r="D9" s="185"/>
      <c r="E9" s="185"/>
      <c r="F9" s="185"/>
      <c r="G9" s="185"/>
      <c r="H9" s="185"/>
      <c r="I9" s="185"/>
      <c r="J9" s="165" t="str">
        <f>IF(L9="","",IF(OR(AA9-L9&lt;AA9*3/10,AA9=""),"×","○"))</f>
        <v/>
      </c>
      <c r="K9" s="166"/>
      <c r="L9" s="157"/>
      <c r="M9" s="158"/>
      <c r="N9" s="158"/>
      <c r="O9" s="158"/>
      <c r="P9" s="158"/>
      <c r="Q9" s="158"/>
      <c r="R9" s="158"/>
      <c r="S9" s="158"/>
      <c r="T9" s="158"/>
      <c r="U9" s="158"/>
      <c r="V9" s="158"/>
      <c r="W9" s="158"/>
      <c r="X9" s="159"/>
      <c r="Y9" s="154" t="s">
        <v>4</v>
      </c>
      <c r="Z9" s="155"/>
      <c r="AA9" s="157"/>
      <c r="AB9" s="158"/>
      <c r="AC9" s="158"/>
      <c r="AD9" s="158"/>
      <c r="AE9" s="158"/>
      <c r="AF9" s="158"/>
      <c r="AG9" s="158"/>
      <c r="AH9" s="158"/>
      <c r="AI9" s="158"/>
      <c r="AJ9" s="158"/>
      <c r="AK9" s="158"/>
      <c r="AL9" s="158"/>
      <c r="AM9" s="159"/>
      <c r="AN9" s="156" t="s">
        <v>4</v>
      </c>
      <c r="AO9" s="155"/>
      <c r="AP9" s="157"/>
      <c r="AQ9" s="158"/>
      <c r="AR9" s="158"/>
      <c r="AS9" s="158"/>
      <c r="AT9" s="158"/>
      <c r="AU9" s="158"/>
      <c r="AV9" s="158"/>
      <c r="AW9" s="158"/>
      <c r="AX9" s="158"/>
      <c r="AY9" s="158"/>
      <c r="AZ9" s="158"/>
      <c r="BA9" s="158"/>
      <c r="BB9" s="159"/>
      <c r="BC9" s="163" t="s">
        <v>4</v>
      </c>
      <c r="BD9" s="141"/>
      <c r="BH9" s="6"/>
    </row>
    <row r="10" spans="1:63" x14ac:dyDescent="0.15">
      <c r="A10" s="183"/>
      <c r="B10" s="185"/>
      <c r="C10" s="185"/>
      <c r="D10" s="185"/>
      <c r="E10" s="185"/>
      <c r="F10" s="185"/>
      <c r="G10" s="185"/>
      <c r="H10" s="185"/>
      <c r="I10" s="185"/>
      <c r="J10" s="165"/>
      <c r="K10" s="166"/>
      <c r="L10" s="160"/>
      <c r="M10" s="161"/>
      <c r="N10" s="161"/>
      <c r="O10" s="161"/>
      <c r="P10" s="161"/>
      <c r="Q10" s="161"/>
      <c r="R10" s="161"/>
      <c r="S10" s="161"/>
      <c r="T10" s="161"/>
      <c r="U10" s="161"/>
      <c r="V10" s="161"/>
      <c r="W10" s="161"/>
      <c r="X10" s="162"/>
      <c r="Y10" s="154"/>
      <c r="Z10" s="155"/>
      <c r="AA10" s="160"/>
      <c r="AB10" s="161"/>
      <c r="AC10" s="161"/>
      <c r="AD10" s="161"/>
      <c r="AE10" s="161"/>
      <c r="AF10" s="161"/>
      <c r="AG10" s="161"/>
      <c r="AH10" s="161"/>
      <c r="AI10" s="161"/>
      <c r="AJ10" s="161"/>
      <c r="AK10" s="161"/>
      <c r="AL10" s="161"/>
      <c r="AM10" s="162"/>
      <c r="AN10" s="156"/>
      <c r="AO10" s="155"/>
      <c r="AP10" s="160"/>
      <c r="AQ10" s="161"/>
      <c r="AR10" s="161"/>
      <c r="AS10" s="161"/>
      <c r="AT10" s="161"/>
      <c r="AU10" s="161"/>
      <c r="AV10" s="161"/>
      <c r="AW10" s="161"/>
      <c r="AX10" s="161"/>
      <c r="AY10" s="161"/>
      <c r="AZ10" s="161"/>
      <c r="BA10" s="161"/>
      <c r="BB10" s="162"/>
      <c r="BC10" s="163"/>
      <c r="BD10" s="141"/>
      <c r="BK10" s="7"/>
    </row>
    <row r="11" spans="1:63" x14ac:dyDescent="0.15">
      <c r="A11" s="183"/>
      <c r="B11" s="164" t="s">
        <v>5</v>
      </c>
      <c r="C11" s="164"/>
      <c r="D11" s="164"/>
      <c r="E11" s="164"/>
      <c r="F11" s="164"/>
      <c r="G11" s="164"/>
      <c r="H11" s="164"/>
      <c r="I11" s="164"/>
      <c r="J11" s="165" t="str">
        <f>IF(L11="","",IF(OR(AA11-L11&lt;AA11*3/10,AA11=""),"×","○"))</f>
        <v/>
      </c>
      <c r="K11" s="166"/>
      <c r="L11" s="160"/>
      <c r="M11" s="161"/>
      <c r="N11" s="161"/>
      <c r="O11" s="161"/>
      <c r="P11" s="161"/>
      <c r="Q11" s="161"/>
      <c r="R11" s="161"/>
      <c r="S11" s="161"/>
      <c r="T11" s="161"/>
      <c r="U11" s="161"/>
      <c r="V11" s="161"/>
      <c r="W11" s="161"/>
      <c r="X11" s="162"/>
      <c r="Y11" s="154" t="s">
        <v>4</v>
      </c>
      <c r="Z11" s="155"/>
      <c r="AA11" s="160"/>
      <c r="AB11" s="161"/>
      <c r="AC11" s="161"/>
      <c r="AD11" s="161"/>
      <c r="AE11" s="161"/>
      <c r="AF11" s="161"/>
      <c r="AG11" s="161"/>
      <c r="AH11" s="161"/>
      <c r="AI11" s="161"/>
      <c r="AJ11" s="161"/>
      <c r="AK11" s="161"/>
      <c r="AL11" s="161"/>
      <c r="AM11" s="162"/>
      <c r="AN11" s="156" t="s">
        <v>4</v>
      </c>
      <c r="AO11" s="155"/>
      <c r="AP11" s="160"/>
      <c r="AQ11" s="161"/>
      <c r="AR11" s="161"/>
      <c r="AS11" s="161"/>
      <c r="AT11" s="161"/>
      <c r="AU11" s="161"/>
      <c r="AV11" s="161"/>
      <c r="AW11" s="161"/>
      <c r="AX11" s="161"/>
      <c r="AY11" s="161"/>
      <c r="AZ11" s="161"/>
      <c r="BA11" s="161"/>
      <c r="BB11" s="162"/>
      <c r="BC11" s="131" t="s">
        <v>4</v>
      </c>
      <c r="BD11" s="133"/>
    </row>
    <row r="12" spans="1:63" x14ac:dyDescent="0.15">
      <c r="A12" s="183"/>
      <c r="B12" s="164"/>
      <c r="C12" s="164"/>
      <c r="D12" s="164"/>
      <c r="E12" s="164"/>
      <c r="F12" s="164"/>
      <c r="G12" s="164"/>
      <c r="H12" s="164"/>
      <c r="I12" s="164"/>
      <c r="J12" s="165"/>
      <c r="K12" s="166"/>
      <c r="L12" s="160"/>
      <c r="M12" s="161"/>
      <c r="N12" s="161"/>
      <c r="O12" s="161"/>
      <c r="P12" s="161"/>
      <c r="Q12" s="161"/>
      <c r="R12" s="161"/>
      <c r="S12" s="161"/>
      <c r="T12" s="161"/>
      <c r="U12" s="161"/>
      <c r="V12" s="161"/>
      <c r="W12" s="161"/>
      <c r="X12" s="162"/>
      <c r="Y12" s="154"/>
      <c r="Z12" s="155"/>
      <c r="AA12" s="160"/>
      <c r="AB12" s="161"/>
      <c r="AC12" s="161"/>
      <c r="AD12" s="161"/>
      <c r="AE12" s="161"/>
      <c r="AF12" s="161"/>
      <c r="AG12" s="161"/>
      <c r="AH12" s="161"/>
      <c r="AI12" s="161"/>
      <c r="AJ12" s="161"/>
      <c r="AK12" s="161"/>
      <c r="AL12" s="161"/>
      <c r="AM12" s="162"/>
      <c r="AN12" s="156"/>
      <c r="AO12" s="155"/>
      <c r="AP12" s="160"/>
      <c r="AQ12" s="161"/>
      <c r="AR12" s="161"/>
      <c r="AS12" s="161"/>
      <c r="AT12" s="161"/>
      <c r="AU12" s="161"/>
      <c r="AV12" s="161"/>
      <c r="AW12" s="161"/>
      <c r="AX12" s="161"/>
      <c r="AY12" s="161"/>
      <c r="AZ12" s="161"/>
      <c r="BA12" s="161"/>
      <c r="BB12" s="162"/>
      <c r="BC12" s="163"/>
      <c r="BD12" s="141"/>
    </row>
    <row r="13" spans="1:63" x14ac:dyDescent="0.15">
      <c r="A13" s="183"/>
      <c r="B13" s="164" t="s">
        <v>6</v>
      </c>
      <c r="C13" s="164"/>
      <c r="D13" s="164"/>
      <c r="E13" s="164"/>
      <c r="F13" s="164"/>
      <c r="G13" s="164"/>
      <c r="H13" s="164"/>
      <c r="I13" s="164"/>
      <c r="J13" s="165" t="str">
        <f>IF(L13="","",IF(OR(AA13-L13&lt;AA13*3/10,AA13=""),"×","○"))</f>
        <v/>
      </c>
      <c r="K13" s="166"/>
      <c r="L13" s="160"/>
      <c r="M13" s="161"/>
      <c r="N13" s="161"/>
      <c r="O13" s="161"/>
      <c r="P13" s="161"/>
      <c r="Q13" s="161"/>
      <c r="R13" s="161"/>
      <c r="S13" s="161"/>
      <c r="T13" s="161"/>
      <c r="U13" s="161"/>
      <c r="V13" s="161"/>
      <c r="W13" s="161"/>
      <c r="X13" s="162"/>
      <c r="Y13" s="154" t="s">
        <v>4</v>
      </c>
      <c r="Z13" s="155"/>
      <c r="AA13" s="160"/>
      <c r="AB13" s="161"/>
      <c r="AC13" s="161"/>
      <c r="AD13" s="161"/>
      <c r="AE13" s="161"/>
      <c r="AF13" s="161"/>
      <c r="AG13" s="161"/>
      <c r="AH13" s="161"/>
      <c r="AI13" s="161"/>
      <c r="AJ13" s="161"/>
      <c r="AK13" s="161"/>
      <c r="AL13" s="161"/>
      <c r="AM13" s="162"/>
      <c r="AN13" s="156" t="s">
        <v>4</v>
      </c>
      <c r="AO13" s="155"/>
      <c r="AP13" s="160"/>
      <c r="AQ13" s="161"/>
      <c r="AR13" s="161"/>
      <c r="AS13" s="161"/>
      <c r="AT13" s="161"/>
      <c r="AU13" s="161"/>
      <c r="AV13" s="161"/>
      <c r="AW13" s="161"/>
      <c r="AX13" s="161"/>
      <c r="AY13" s="161"/>
      <c r="AZ13" s="161"/>
      <c r="BA13" s="161"/>
      <c r="BB13" s="162"/>
      <c r="BC13" s="131" t="s">
        <v>4</v>
      </c>
      <c r="BD13" s="133"/>
    </row>
    <row r="14" spans="1:63" x14ac:dyDescent="0.15">
      <c r="A14" s="183"/>
      <c r="B14" s="164"/>
      <c r="C14" s="164"/>
      <c r="D14" s="164"/>
      <c r="E14" s="164"/>
      <c r="F14" s="164"/>
      <c r="G14" s="164"/>
      <c r="H14" s="164"/>
      <c r="I14" s="164"/>
      <c r="J14" s="165"/>
      <c r="K14" s="166"/>
      <c r="L14" s="160"/>
      <c r="M14" s="161"/>
      <c r="N14" s="161"/>
      <c r="O14" s="161"/>
      <c r="P14" s="161"/>
      <c r="Q14" s="161"/>
      <c r="R14" s="161"/>
      <c r="S14" s="161"/>
      <c r="T14" s="161"/>
      <c r="U14" s="161"/>
      <c r="V14" s="161"/>
      <c r="W14" s="161"/>
      <c r="X14" s="162"/>
      <c r="Y14" s="154"/>
      <c r="Z14" s="155"/>
      <c r="AA14" s="160"/>
      <c r="AB14" s="161"/>
      <c r="AC14" s="161"/>
      <c r="AD14" s="161"/>
      <c r="AE14" s="161"/>
      <c r="AF14" s="161"/>
      <c r="AG14" s="161"/>
      <c r="AH14" s="161"/>
      <c r="AI14" s="161"/>
      <c r="AJ14" s="161"/>
      <c r="AK14" s="161"/>
      <c r="AL14" s="161"/>
      <c r="AM14" s="162"/>
      <c r="AN14" s="156"/>
      <c r="AO14" s="155"/>
      <c r="AP14" s="160"/>
      <c r="AQ14" s="161"/>
      <c r="AR14" s="161"/>
      <c r="AS14" s="161"/>
      <c r="AT14" s="161"/>
      <c r="AU14" s="161"/>
      <c r="AV14" s="161"/>
      <c r="AW14" s="161"/>
      <c r="AX14" s="161"/>
      <c r="AY14" s="161"/>
      <c r="AZ14" s="161"/>
      <c r="BA14" s="161"/>
      <c r="BB14" s="162"/>
      <c r="BC14" s="163"/>
      <c r="BD14" s="141"/>
    </row>
    <row r="15" spans="1:63" x14ac:dyDescent="0.15">
      <c r="A15" s="183"/>
      <c r="B15" s="164" t="s">
        <v>7</v>
      </c>
      <c r="C15" s="164"/>
      <c r="D15" s="164"/>
      <c r="E15" s="164"/>
      <c r="F15" s="164"/>
      <c r="G15" s="164"/>
      <c r="H15" s="164"/>
      <c r="I15" s="164"/>
      <c r="J15" s="165" t="str">
        <f>IF(L15="","",IF(OR(AA15-L15&lt;AA15*3/10,AA15=""),"×","○"))</f>
        <v/>
      </c>
      <c r="K15" s="166"/>
      <c r="L15" s="160"/>
      <c r="M15" s="161"/>
      <c r="N15" s="161"/>
      <c r="O15" s="161"/>
      <c r="P15" s="161"/>
      <c r="Q15" s="161"/>
      <c r="R15" s="161"/>
      <c r="S15" s="161"/>
      <c r="T15" s="161"/>
      <c r="U15" s="161"/>
      <c r="V15" s="161"/>
      <c r="W15" s="161"/>
      <c r="X15" s="162"/>
      <c r="Y15" s="154" t="s">
        <v>4</v>
      </c>
      <c r="Z15" s="155"/>
      <c r="AA15" s="160"/>
      <c r="AB15" s="161"/>
      <c r="AC15" s="161"/>
      <c r="AD15" s="161"/>
      <c r="AE15" s="161"/>
      <c r="AF15" s="161"/>
      <c r="AG15" s="161"/>
      <c r="AH15" s="161"/>
      <c r="AI15" s="161"/>
      <c r="AJ15" s="161"/>
      <c r="AK15" s="161"/>
      <c r="AL15" s="161"/>
      <c r="AM15" s="162"/>
      <c r="AN15" s="156" t="s">
        <v>4</v>
      </c>
      <c r="AO15" s="155"/>
      <c r="AP15" s="160"/>
      <c r="AQ15" s="161"/>
      <c r="AR15" s="161"/>
      <c r="AS15" s="161"/>
      <c r="AT15" s="161"/>
      <c r="AU15" s="161"/>
      <c r="AV15" s="161"/>
      <c r="AW15" s="161"/>
      <c r="AX15" s="161"/>
      <c r="AY15" s="161"/>
      <c r="AZ15" s="161"/>
      <c r="BA15" s="161"/>
      <c r="BB15" s="162"/>
      <c r="BC15" s="131" t="s">
        <v>4</v>
      </c>
      <c r="BD15" s="133"/>
    </row>
    <row r="16" spans="1:63" ht="14.25" thickBot="1" x14ac:dyDescent="0.2">
      <c r="A16" s="183"/>
      <c r="B16" s="164"/>
      <c r="C16" s="164"/>
      <c r="D16" s="164"/>
      <c r="E16" s="164"/>
      <c r="F16" s="164"/>
      <c r="G16" s="164"/>
      <c r="H16" s="164"/>
      <c r="I16" s="164"/>
      <c r="J16" s="165"/>
      <c r="K16" s="166"/>
      <c r="L16" s="167"/>
      <c r="M16" s="168"/>
      <c r="N16" s="168"/>
      <c r="O16" s="168"/>
      <c r="P16" s="168"/>
      <c r="Q16" s="168"/>
      <c r="R16" s="168"/>
      <c r="S16" s="168"/>
      <c r="T16" s="168"/>
      <c r="U16" s="168"/>
      <c r="V16" s="168"/>
      <c r="W16" s="168"/>
      <c r="X16" s="169"/>
      <c r="Y16" s="154"/>
      <c r="Z16" s="155"/>
      <c r="AA16" s="167"/>
      <c r="AB16" s="168"/>
      <c r="AC16" s="168"/>
      <c r="AD16" s="168"/>
      <c r="AE16" s="168"/>
      <c r="AF16" s="168"/>
      <c r="AG16" s="168"/>
      <c r="AH16" s="168"/>
      <c r="AI16" s="168"/>
      <c r="AJ16" s="168"/>
      <c r="AK16" s="168"/>
      <c r="AL16" s="168"/>
      <c r="AM16" s="169"/>
      <c r="AN16" s="156"/>
      <c r="AO16" s="155"/>
      <c r="AP16" s="167"/>
      <c r="AQ16" s="168"/>
      <c r="AR16" s="168"/>
      <c r="AS16" s="168"/>
      <c r="AT16" s="168"/>
      <c r="AU16" s="168"/>
      <c r="AV16" s="168"/>
      <c r="AW16" s="168"/>
      <c r="AX16" s="168"/>
      <c r="AY16" s="168"/>
      <c r="AZ16" s="168"/>
      <c r="BA16" s="168"/>
      <c r="BB16" s="169"/>
      <c r="BC16" s="134"/>
      <c r="BD16" s="136"/>
    </row>
    <row r="17" spans="1:56" ht="14.25" thickTop="1" x14ac:dyDescent="0.15">
      <c r="B17" s="105" t="s">
        <v>8</v>
      </c>
      <c r="C17" s="105"/>
      <c r="D17" s="105"/>
      <c r="E17" s="105"/>
      <c r="F17" s="105"/>
      <c r="G17" s="105"/>
      <c r="H17" s="105"/>
      <c r="I17" s="105"/>
      <c r="J17" s="105"/>
      <c r="K17" s="105"/>
      <c r="L17" s="106" t="s">
        <v>9</v>
      </c>
      <c r="M17" s="107"/>
      <c r="N17" s="110" t="str">
        <f>IF(AND(L9="",L11="",L13="",L15=""),"",SUMIF(J9:K16,"○",L9:X16))</f>
        <v/>
      </c>
      <c r="O17" s="110"/>
      <c r="P17" s="110"/>
      <c r="Q17" s="110"/>
      <c r="R17" s="110"/>
      <c r="S17" s="110"/>
      <c r="T17" s="110"/>
      <c r="U17" s="110"/>
      <c r="V17" s="110"/>
      <c r="W17" s="110"/>
      <c r="X17" s="110"/>
      <c r="Y17" s="42" t="s">
        <v>4</v>
      </c>
      <c r="Z17" s="42"/>
      <c r="AA17" s="112" t="s">
        <v>10</v>
      </c>
      <c r="AB17" s="112"/>
      <c r="AC17" s="114" t="str">
        <f>IF(AND(AA9="",AA11="",AA13="",AA15=""),"",SUMIF(J9:K16,"○",AA9:AM16))</f>
        <v/>
      </c>
      <c r="AD17" s="115"/>
      <c r="AE17" s="115"/>
      <c r="AF17" s="115"/>
      <c r="AG17" s="115"/>
      <c r="AH17" s="115"/>
      <c r="AI17" s="115"/>
      <c r="AJ17" s="115"/>
      <c r="AK17" s="115"/>
      <c r="AL17" s="115"/>
      <c r="AM17" s="116"/>
      <c r="AN17" s="42" t="s">
        <v>4</v>
      </c>
      <c r="AO17" s="42"/>
      <c r="AP17" s="112" t="s">
        <v>11</v>
      </c>
      <c r="AQ17" s="112"/>
      <c r="AR17" s="110" t="str">
        <f>IF(AND(AP9="",AP11="",AP13="",AP15=""),"",SUMIF(J9:K16,"○",AP9:BB16))</f>
        <v/>
      </c>
      <c r="AS17" s="110"/>
      <c r="AT17" s="110"/>
      <c r="AU17" s="110"/>
      <c r="AV17" s="110"/>
      <c r="AW17" s="110"/>
      <c r="AX17" s="110"/>
      <c r="AY17" s="110"/>
      <c r="AZ17" s="110"/>
      <c r="BA17" s="110"/>
      <c r="BB17" s="110"/>
      <c r="BC17" s="94" t="s">
        <v>4</v>
      </c>
      <c r="BD17" s="141"/>
    </row>
    <row r="18" spans="1:56" x14ac:dyDescent="0.15">
      <c r="B18" s="105"/>
      <c r="C18" s="105"/>
      <c r="D18" s="105"/>
      <c r="E18" s="105"/>
      <c r="F18" s="105"/>
      <c r="G18" s="105"/>
      <c r="H18" s="105"/>
      <c r="I18" s="105"/>
      <c r="J18" s="105"/>
      <c r="K18" s="105"/>
      <c r="L18" s="108"/>
      <c r="M18" s="109"/>
      <c r="N18" s="111"/>
      <c r="O18" s="111"/>
      <c r="P18" s="111"/>
      <c r="Q18" s="111"/>
      <c r="R18" s="111"/>
      <c r="S18" s="111"/>
      <c r="T18" s="111"/>
      <c r="U18" s="111"/>
      <c r="V18" s="111"/>
      <c r="W18" s="111"/>
      <c r="X18" s="111"/>
      <c r="Y18" s="42"/>
      <c r="Z18" s="42"/>
      <c r="AA18" s="113"/>
      <c r="AB18" s="113"/>
      <c r="AC18" s="117"/>
      <c r="AD18" s="118"/>
      <c r="AE18" s="118"/>
      <c r="AF18" s="118"/>
      <c r="AG18" s="118"/>
      <c r="AH18" s="118"/>
      <c r="AI18" s="118"/>
      <c r="AJ18" s="118"/>
      <c r="AK18" s="118"/>
      <c r="AL18" s="118"/>
      <c r="AM18" s="119"/>
      <c r="AN18" s="42"/>
      <c r="AO18" s="42"/>
      <c r="AP18" s="113"/>
      <c r="AQ18" s="113"/>
      <c r="AR18" s="111"/>
      <c r="AS18" s="111"/>
      <c r="AT18" s="111"/>
      <c r="AU18" s="111"/>
      <c r="AV18" s="111"/>
      <c r="AW18" s="111"/>
      <c r="AX18" s="111"/>
      <c r="AY18" s="111"/>
      <c r="AZ18" s="111"/>
      <c r="BA18" s="111"/>
      <c r="BB18" s="111"/>
      <c r="BC18" s="135"/>
      <c r="BD18" s="136"/>
    </row>
    <row r="19" spans="1:56" ht="9" customHeight="1" thickBot="1" x14ac:dyDescent="0.2">
      <c r="U19" s="10"/>
    </row>
    <row r="20" spans="1:56" ht="14.25" thickTop="1" x14ac:dyDescent="0.15">
      <c r="B20" s="142" t="s">
        <v>12</v>
      </c>
      <c r="C20" s="143"/>
      <c r="D20" s="143"/>
      <c r="E20" s="143"/>
      <c r="F20" s="143"/>
      <c r="G20" s="143"/>
      <c r="H20" s="143"/>
      <c r="I20" s="143"/>
      <c r="J20" s="143"/>
      <c r="K20" s="143"/>
      <c r="L20" s="143"/>
      <c r="M20" s="143"/>
      <c r="N20" s="143"/>
      <c r="O20" s="143"/>
      <c r="P20" s="143"/>
      <c r="Q20" s="143"/>
      <c r="R20" s="143"/>
      <c r="S20" s="143"/>
      <c r="T20" s="143"/>
      <c r="U20" s="144"/>
      <c r="V20" s="47" t="s">
        <v>13</v>
      </c>
      <c r="W20" s="78"/>
      <c r="X20" s="148">
        <v>0</v>
      </c>
      <c r="Y20" s="149"/>
      <c r="Z20" s="149"/>
      <c r="AA20" s="149"/>
      <c r="AB20" s="149"/>
      <c r="AC20" s="149"/>
      <c r="AD20" s="149"/>
      <c r="AE20" s="149"/>
      <c r="AF20" s="149"/>
      <c r="AG20" s="149"/>
      <c r="AH20" s="149"/>
      <c r="AI20" s="149"/>
      <c r="AJ20" s="150"/>
      <c r="AK20" s="41" t="s">
        <v>4</v>
      </c>
      <c r="AL20" s="42"/>
      <c r="AM20" s="42"/>
    </row>
    <row r="21" spans="1:56" ht="14.25" thickBot="1" x14ac:dyDescent="0.2">
      <c r="B21" s="145"/>
      <c r="C21" s="146"/>
      <c r="D21" s="146"/>
      <c r="E21" s="146"/>
      <c r="F21" s="146"/>
      <c r="G21" s="146"/>
      <c r="H21" s="146"/>
      <c r="I21" s="146"/>
      <c r="J21" s="146"/>
      <c r="K21" s="146"/>
      <c r="L21" s="146"/>
      <c r="M21" s="146"/>
      <c r="N21" s="146"/>
      <c r="O21" s="146"/>
      <c r="P21" s="146"/>
      <c r="Q21" s="146"/>
      <c r="R21" s="146"/>
      <c r="S21" s="146"/>
      <c r="T21" s="146"/>
      <c r="U21" s="147"/>
      <c r="V21" s="47"/>
      <c r="W21" s="78"/>
      <c r="X21" s="151"/>
      <c r="Y21" s="152"/>
      <c r="Z21" s="152"/>
      <c r="AA21" s="152"/>
      <c r="AB21" s="152"/>
      <c r="AC21" s="152"/>
      <c r="AD21" s="152"/>
      <c r="AE21" s="152"/>
      <c r="AF21" s="152"/>
      <c r="AG21" s="152"/>
      <c r="AH21" s="152"/>
      <c r="AI21" s="152"/>
      <c r="AJ21" s="153"/>
      <c r="AK21" s="41"/>
      <c r="AL21" s="42"/>
      <c r="AM21" s="42"/>
    </row>
    <row r="22" spans="1:56" ht="9" customHeight="1" thickTop="1" x14ac:dyDescent="0.15">
      <c r="B22" s="8"/>
      <c r="C22" s="8"/>
      <c r="D22" s="8"/>
      <c r="E22" s="8"/>
      <c r="F22" s="8"/>
      <c r="G22" s="8"/>
      <c r="H22" s="8"/>
      <c r="I22" s="8"/>
      <c r="J22" s="8"/>
      <c r="K22" s="8"/>
      <c r="L22" s="8"/>
      <c r="M22" s="8"/>
      <c r="N22" s="8"/>
      <c r="O22" s="8"/>
      <c r="P22" s="8"/>
      <c r="Q22" s="8"/>
      <c r="R22" s="8"/>
      <c r="S22" s="8"/>
      <c r="T22" s="8"/>
      <c r="U22" s="8"/>
      <c r="V22" s="9"/>
      <c r="W22" s="9"/>
      <c r="X22" s="9"/>
      <c r="Y22" s="9"/>
      <c r="Z22" s="9"/>
      <c r="AA22" s="9"/>
      <c r="AB22" s="9"/>
      <c r="AC22" s="9"/>
      <c r="AD22" s="9"/>
      <c r="AE22" s="9"/>
      <c r="AF22" s="9"/>
      <c r="AG22" s="9"/>
      <c r="AH22" s="9"/>
      <c r="AI22" s="9"/>
      <c r="AJ22" s="9"/>
      <c r="AK22" s="9"/>
      <c r="AL22" s="9"/>
      <c r="AM22" s="9"/>
      <c r="AT22" s="10"/>
    </row>
    <row r="23" spans="1:56" x14ac:dyDescent="0.15">
      <c r="B23" s="11" t="s">
        <v>14</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row>
    <row r="24" spans="1:56" ht="14.25" thickBot="1" x14ac:dyDescent="0.2">
      <c r="A24" s="13"/>
      <c r="B24" s="120" t="s">
        <v>15</v>
      </c>
      <c r="C24" s="120"/>
      <c r="D24" s="121"/>
      <c r="E24" s="121"/>
      <c r="F24" s="121"/>
      <c r="G24" s="121"/>
      <c r="H24" s="121"/>
      <c r="I24" s="121"/>
      <c r="J24" s="121"/>
      <c r="K24" s="121"/>
      <c r="L24" s="121"/>
      <c r="M24" s="121"/>
      <c r="N24" s="121"/>
      <c r="O24" s="121"/>
      <c r="P24" s="121"/>
      <c r="Q24" s="121"/>
      <c r="R24" s="121"/>
      <c r="S24" s="121"/>
      <c r="T24" s="121"/>
      <c r="U24" s="121"/>
      <c r="V24" s="121"/>
      <c r="W24" s="121"/>
      <c r="X24" s="121"/>
      <c r="Y24" s="121"/>
      <c r="Z24" s="120"/>
      <c r="AA24" s="120"/>
      <c r="AB24" s="120"/>
      <c r="AC24" s="120"/>
      <c r="AE24" s="122" t="s">
        <v>16</v>
      </c>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3"/>
      <c r="BB24" s="123"/>
      <c r="BC24" s="123"/>
      <c r="BD24" s="123"/>
    </row>
    <row r="25" spans="1:56" ht="14.25" thickTop="1" x14ac:dyDescent="0.15">
      <c r="A25" s="13"/>
      <c r="B25" s="124" t="s">
        <v>17</v>
      </c>
      <c r="C25" s="125"/>
      <c r="D25" s="127"/>
      <c r="E25" s="127"/>
      <c r="F25" s="127"/>
      <c r="G25" s="127"/>
      <c r="H25" s="127"/>
      <c r="I25" s="127"/>
      <c r="J25" s="127"/>
      <c r="K25" s="127"/>
      <c r="L25" s="127"/>
      <c r="M25" s="127"/>
      <c r="N25" s="127"/>
      <c r="O25" s="127"/>
      <c r="P25" s="127"/>
      <c r="Q25" s="127"/>
      <c r="R25" s="127"/>
      <c r="S25" s="127"/>
      <c r="T25" s="127"/>
      <c r="U25" s="127"/>
      <c r="V25" s="127"/>
      <c r="W25" s="127"/>
      <c r="X25" s="127"/>
      <c r="Y25" s="128"/>
      <c r="Z25" s="131" t="s">
        <v>4</v>
      </c>
      <c r="AA25" s="132"/>
      <c r="AB25" s="132"/>
      <c r="AC25" s="133"/>
      <c r="AD25" s="13"/>
      <c r="AE25" s="124" t="s">
        <v>18</v>
      </c>
      <c r="AF25" s="125"/>
      <c r="AG25" s="137"/>
      <c r="AH25" s="137"/>
      <c r="AI25" s="137"/>
      <c r="AJ25" s="137"/>
      <c r="AK25" s="137"/>
      <c r="AL25" s="137"/>
      <c r="AM25" s="137"/>
      <c r="AN25" s="137"/>
      <c r="AO25" s="137"/>
      <c r="AP25" s="137"/>
      <c r="AQ25" s="137"/>
      <c r="AR25" s="137"/>
      <c r="AS25" s="137"/>
      <c r="AT25" s="137"/>
      <c r="AU25" s="137"/>
      <c r="AV25" s="137"/>
      <c r="AW25" s="137"/>
      <c r="AX25" s="137"/>
      <c r="AY25" s="137"/>
      <c r="AZ25" s="138"/>
      <c r="BA25" s="131" t="s">
        <v>4</v>
      </c>
      <c r="BB25" s="132"/>
      <c r="BC25" s="132"/>
      <c r="BD25" s="133"/>
    </row>
    <row r="26" spans="1:56" ht="14.25" thickBot="1" x14ac:dyDescent="0.2">
      <c r="A26" s="13"/>
      <c r="B26" s="108"/>
      <c r="C26" s="126"/>
      <c r="D26" s="129"/>
      <c r="E26" s="129"/>
      <c r="F26" s="129"/>
      <c r="G26" s="129"/>
      <c r="H26" s="129"/>
      <c r="I26" s="129"/>
      <c r="J26" s="129"/>
      <c r="K26" s="129"/>
      <c r="L26" s="129"/>
      <c r="M26" s="129"/>
      <c r="N26" s="129"/>
      <c r="O26" s="129"/>
      <c r="P26" s="129"/>
      <c r="Q26" s="129"/>
      <c r="R26" s="129"/>
      <c r="S26" s="129"/>
      <c r="T26" s="129"/>
      <c r="U26" s="129"/>
      <c r="V26" s="129"/>
      <c r="W26" s="129"/>
      <c r="X26" s="129"/>
      <c r="Y26" s="130"/>
      <c r="Z26" s="134"/>
      <c r="AA26" s="135"/>
      <c r="AB26" s="135"/>
      <c r="AC26" s="136"/>
      <c r="AD26" s="13"/>
      <c r="AE26" s="108"/>
      <c r="AF26" s="126"/>
      <c r="AG26" s="139"/>
      <c r="AH26" s="139"/>
      <c r="AI26" s="139"/>
      <c r="AJ26" s="139"/>
      <c r="AK26" s="139"/>
      <c r="AL26" s="139"/>
      <c r="AM26" s="139"/>
      <c r="AN26" s="139"/>
      <c r="AO26" s="139"/>
      <c r="AP26" s="139"/>
      <c r="AQ26" s="139"/>
      <c r="AR26" s="139"/>
      <c r="AS26" s="139"/>
      <c r="AT26" s="139"/>
      <c r="AU26" s="139"/>
      <c r="AV26" s="139"/>
      <c r="AW26" s="139"/>
      <c r="AX26" s="139"/>
      <c r="AY26" s="139"/>
      <c r="AZ26" s="140"/>
      <c r="BA26" s="134"/>
      <c r="BB26" s="135"/>
      <c r="BC26" s="135"/>
      <c r="BD26" s="136"/>
    </row>
    <row r="27" spans="1:56" ht="9" customHeight="1" thickTop="1" x14ac:dyDescent="0.15">
      <c r="A27" s="14"/>
      <c r="B27" s="15"/>
      <c r="C27" s="15"/>
      <c r="D27" s="16"/>
      <c r="E27" s="16"/>
      <c r="F27" s="16"/>
      <c r="G27" s="16"/>
      <c r="H27" s="16"/>
      <c r="I27" s="16"/>
      <c r="J27" s="16"/>
      <c r="K27" s="16"/>
      <c r="L27" s="16"/>
      <c r="M27" s="16"/>
      <c r="N27" s="16"/>
      <c r="O27" s="16"/>
      <c r="P27" s="16"/>
      <c r="Q27" s="16"/>
      <c r="R27" s="16"/>
      <c r="S27" s="16"/>
      <c r="T27" s="16"/>
      <c r="U27" s="16"/>
      <c r="V27" s="16"/>
      <c r="W27" s="16"/>
      <c r="X27" s="16"/>
      <c r="Y27" s="16"/>
      <c r="Z27" s="9"/>
      <c r="AA27" s="9"/>
      <c r="AB27" s="9"/>
      <c r="AC27" s="9"/>
      <c r="AD27" s="14"/>
      <c r="AE27" s="15"/>
      <c r="AF27" s="15"/>
      <c r="AG27" s="17"/>
      <c r="AH27" s="17"/>
      <c r="AI27" s="17"/>
      <c r="AJ27" s="17"/>
      <c r="AK27" s="17"/>
      <c r="AL27" s="17"/>
      <c r="AM27" s="17"/>
      <c r="AN27" s="17"/>
      <c r="AO27" s="17"/>
      <c r="AP27" s="17"/>
      <c r="AQ27" s="17"/>
      <c r="AR27" s="17"/>
      <c r="AS27" s="17"/>
      <c r="AT27" s="17"/>
      <c r="AU27" s="17"/>
      <c r="AV27" s="17"/>
      <c r="AW27" s="17"/>
      <c r="AX27" s="17"/>
      <c r="AY27" s="17"/>
      <c r="AZ27" s="17"/>
      <c r="BA27" s="9"/>
      <c r="BB27" s="9"/>
      <c r="BC27" s="9"/>
      <c r="BD27" s="9"/>
    </row>
    <row r="28" spans="1:56" ht="9" customHeight="1" x14ac:dyDescent="0.15">
      <c r="A28" s="14"/>
      <c r="B28" s="9"/>
      <c r="C28" s="9"/>
      <c r="D28" s="18"/>
      <c r="E28" s="18"/>
      <c r="F28" s="18"/>
      <c r="G28" s="18"/>
      <c r="H28" s="18"/>
      <c r="I28" s="18"/>
      <c r="J28" s="18"/>
      <c r="K28" s="18"/>
      <c r="L28" s="18"/>
      <c r="M28" s="18"/>
      <c r="N28" s="18"/>
      <c r="O28" s="18"/>
      <c r="P28" s="18"/>
      <c r="Q28" s="18"/>
      <c r="R28" s="18"/>
      <c r="S28" s="18"/>
      <c r="T28" s="18"/>
      <c r="U28" s="18"/>
      <c r="V28" s="18"/>
      <c r="W28" s="18"/>
      <c r="X28" s="18"/>
      <c r="Y28" s="18"/>
      <c r="Z28" s="9"/>
      <c r="AA28" s="9"/>
      <c r="AB28" s="9"/>
      <c r="AC28" s="9"/>
      <c r="AD28" s="14"/>
      <c r="AE28" s="9"/>
      <c r="AF28" s="9"/>
      <c r="AG28" s="19"/>
      <c r="AH28" s="19"/>
      <c r="AI28" s="19"/>
      <c r="AJ28" s="19"/>
      <c r="AK28" s="19"/>
      <c r="AL28" s="19"/>
      <c r="AM28" s="19"/>
      <c r="AN28" s="19"/>
      <c r="AO28" s="19"/>
      <c r="AP28" s="19"/>
      <c r="AQ28" s="19"/>
      <c r="AR28" s="19"/>
      <c r="AS28" s="19"/>
      <c r="AT28" s="19"/>
      <c r="AU28" s="19"/>
      <c r="AV28" s="19"/>
      <c r="AW28" s="19"/>
      <c r="AX28" s="19"/>
      <c r="AY28" s="19"/>
      <c r="AZ28" s="19"/>
      <c r="BA28" s="9"/>
      <c r="BB28" s="9"/>
      <c r="BC28" s="9"/>
      <c r="BD28" s="9"/>
    </row>
    <row r="29" spans="1:56" ht="18" thickBot="1" x14ac:dyDescent="0.2">
      <c r="A29" s="20" t="s">
        <v>19</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row>
    <row r="30" spans="1:56" ht="9.9499999999999993" customHeight="1" x14ac:dyDescent="0.15">
      <c r="B30" s="85" t="s">
        <v>20</v>
      </c>
      <c r="C30" s="86"/>
      <c r="D30" s="86"/>
      <c r="E30" s="86"/>
      <c r="F30" s="86"/>
      <c r="G30" s="87"/>
      <c r="I30" s="102" t="s">
        <v>21</v>
      </c>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row>
    <row r="31" spans="1:56" ht="9.9499999999999993" customHeight="1" thickBot="1" x14ac:dyDescent="0.2">
      <c r="B31" s="88"/>
      <c r="C31" s="89"/>
      <c r="D31" s="89"/>
      <c r="E31" s="89"/>
      <c r="F31" s="89"/>
      <c r="G31" s="90"/>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row>
    <row r="32" spans="1:56" x14ac:dyDescent="0.15">
      <c r="B32" s="92" t="s">
        <v>22</v>
      </c>
      <c r="C32" s="92"/>
      <c r="D32" s="92"/>
      <c r="E32" s="92"/>
      <c r="F32" s="92"/>
      <c r="G32" s="92"/>
      <c r="H32" s="43"/>
      <c r="I32" s="43"/>
      <c r="J32" s="43"/>
      <c r="K32" s="43"/>
      <c r="L32" s="43"/>
      <c r="M32" s="43"/>
      <c r="N32" s="43"/>
      <c r="O32" s="43"/>
      <c r="P32" s="43"/>
      <c r="Q32" s="43"/>
      <c r="R32" s="43"/>
      <c r="S32" s="43"/>
      <c r="T32" s="43"/>
      <c r="U32" s="43"/>
      <c r="V32" s="93" t="s">
        <v>23</v>
      </c>
      <c r="W32" s="94"/>
      <c r="X32" s="94"/>
      <c r="Y32" s="43" t="s">
        <v>24</v>
      </c>
      <c r="Z32" s="43"/>
      <c r="AA32" s="43"/>
      <c r="AB32" s="43"/>
      <c r="AC32" s="43"/>
      <c r="AD32" s="43"/>
      <c r="AE32" s="43"/>
      <c r="AF32" s="43"/>
      <c r="AG32" s="43"/>
      <c r="AH32" s="43"/>
      <c r="AI32" s="43"/>
      <c r="AJ32" s="43"/>
      <c r="AK32" s="43"/>
      <c r="AL32" s="43"/>
      <c r="AM32" s="43"/>
      <c r="AN32" s="43"/>
      <c r="AO32" s="43"/>
      <c r="AP32" s="43"/>
      <c r="AQ32" s="43"/>
      <c r="AR32" s="43"/>
      <c r="AS32" s="94" t="s">
        <v>25</v>
      </c>
      <c r="AT32" s="94"/>
      <c r="AU32" s="94"/>
      <c r="AV32" s="43" t="s">
        <v>26</v>
      </c>
      <c r="AW32" s="43"/>
      <c r="AX32" s="43"/>
      <c r="AY32" s="43"/>
      <c r="AZ32" s="43"/>
      <c r="BA32" s="101" t="str">
        <f>IF(AND(B33="",Y33=""),"",IF(OR(B33&lt;=Y33,B33&gt;=Y33=0),"×","○"))</f>
        <v/>
      </c>
      <c r="BB32" s="101"/>
      <c r="BC32" s="101"/>
      <c r="BD32" s="101"/>
    </row>
    <row r="33" spans="2:103" x14ac:dyDescent="0.15">
      <c r="B33" s="61" t="str">
        <f>IF(N17="","",AC17-(N17+X20))</f>
        <v/>
      </c>
      <c r="C33" s="61"/>
      <c r="D33" s="61"/>
      <c r="E33" s="61"/>
      <c r="F33" s="61"/>
      <c r="G33" s="61"/>
      <c r="H33" s="61"/>
      <c r="I33" s="61"/>
      <c r="J33" s="61"/>
      <c r="K33" s="61"/>
      <c r="L33" s="61"/>
      <c r="M33" s="61"/>
      <c r="N33" s="61"/>
      <c r="O33" s="61"/>
      <c r="P33" s="61"/>
      <c r="Q33" s="61"/>
      <c r="R33" s="61"/>
      <c r="S33" s="61"/>
      <c r="T33" s="61"/>
      <c r="U33" s="61"/>
      <c r="V33" s="93"/>
      <c r="W33" s="94"/>
      <c r="X33" s="94"/>
      <c r="Y33" s="61" t="str">
        <f>IF(AC17="","",AC17*3/10)</f>
        <v/>
      </c>
      <c r="Z33" s="61"/>
      <c r="AA33" s="61"/>
      <c r="AB33" s="61"/>
      <c r="AC33" s="61"/>
      <c r="AD33" s="61"/>
      <c r="AE33" s="61"/>
      <c r="AF33" s="61"/>
      <c r="AG33" s="61"/>
      <c r="AH33" s="61"/>
      <c r="AI33" s="61"/>
      <c r="AJ33" s="61"/>
      <c r="AK33" s="61"/>
      <c r="AL33" s="61"/>
      <c r="AM33" s="61"/>
      <c r="AN33" s="61"/>
      <c r="AO33" s="61"/>
      <c r="AP33" s="61"/>
      <c r="AQ33" s="61"/>
      <c r="AR33" s="61"/>
      <c r="AS33" s="94"/>
      <c r="AT33" s="94"/>
      <c r="AU33" s="94"/>
      <c r="AV33" s="43"/>
      <c r="AW33" s="43"/>
      <c r="AX33" s="43"/>
      <c r="AY33" s="43"/>
      <c r="AZ33" s="43"/>
      <c r="BA33" s="101"/>
      <c r="BB33" s="101"/>
      <c r="BC33" s="101"/>
      <c r="BD33" s="101"/>
    </row>
    <row r="34" spans="2:103" s="10" customFormat="1" ht="8.1" customHeight="1" thickBot="1" x14ac:dyDescent="0.2">
      <c r="B34" s="22"/>
      <c r="C34" s="22"/>
      <c r="D34" s="22"/>
      <c r="E34" s="22"/>
      <c r="F34" s="22"/>
      <c r="G34" s="22"/>
      <c r="H34" s="22"/>
      <c r="I34" s="22"/>
      <c r="J34" s="22"/>
      <c r="K34" s="22"/>
      <c r="L34" s="22"/>
      <c r="M34" s="22"/>
      <c r="N34" s="22"/>
      <c r="O34" s="22"/>
      <c r="P34" s="22"/>
      <c r="Q34" s="22"/>
      <c r="R34" s="22"/>
      <c r="S34" s="22"/>
      <c r="T34" s="22"/>
      <c r="U34" s="22"/>
      <c r="V34" s="8"/>
      <c r="W34" s="8"/>
      <c r="X34" s="8"/>
      <c r="Y34" s="22"/>
      <c r="Z34" s="22"/>
      <c r="AA34" s="22"/>
      <c r="AB34" s="22"/>
      <c r="AC34" s="22"/>
      <c r="AD34" s="22"/>
      <c r="AE34" s="22"/>
      <c r="AF34" s="22"/>
      <c r="AG34" s="22"/>
      <c r="AH34" s="22"/>
      <c r="AI34" s="22"/>
      <c r="AJ34" s="22"/>
      <c r="AK34" s="22"/>
      <c r="AL34" s="22"/>
      <c r="AM34" s="22"/>
      <c r="AN34" s="22"/>
      <c r="AO34" s="22"/>
      <c r="AP34" s="22"/>
      <c r="AQ34" s="22"/>
      <c r="AR34" s="22"/>
      <c r="AS34" s="8"/>
      <c r="AT34" s="8"/>
      <c r="AU34" s="8"/>
      <c r="AV34" s="8"/>
      <c r="AW34" s="8"/>
      <c r="AX34" s="8"/>
      <c r="AY34" s="8"/>
      <c r="AZ34" s="8"/>
      <c r="BA34" s="23"/>
      <c r="BB34" s="23"/>
      <c r="BC34" s="23"/>
      <c r="BD34" s="23"/>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row>
    <row r="35" spans="2:103" ht="9.9499999999999993" customHeight="1" x14ac:dyDescent="0.15">
      <c r="B35" s="85" t="s">
        <v>27</v>
      </c>
      <c r="C35" s="86"/>
      <c r="D35" s="86"/>
      <c r="E35" s="86"/>
      <c r="F35" s="86"/>
      <c r="G35" s="87"/>
      <c r="I35" s="102" t="s">
        <v>28</v>
      </c>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row>
    <row r="36" spans="2:103" ht="9.9499999999999993" customHeight="1" thickBot="1" x14ac:dyDescent="0.2">
      <c r="B36" s="88"/>
      <c r="C36" s="89"/>
      <c r="D36" s="89"/>
      <c r="E36" s="89"/>
      <c r="F36" s="89"/>
      <c r="G36" s="90"/>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row>
    <row r="37" spans="2:103" x14ac:dyDescent="0.15">
      <c r="B37" s="103" t="s">
        <v>29</v>
      </c>
      <c r="C37" s="103"/>
      <c r="D37" s="103"/>
      <c r="E37" s="103"/>
      <c r="F37" s="103"/>
      <c r="G37" s="103"/>
      <c r="H37" s="104"/>
      <c r="I37" s="104"/>
      <c r="J37" s="104"/>
      <c r="K37" s="104"/>
      <c r="L37" s="104"/>
      <c r="M37" s="104"/>
      <c r="N37" s="104"/>
      <c r="O37" s="104"/>
      <c r="P37" s="104"/>
      <c r="Q37" s="104"/>
      <c r="R37" s="104"/>
      <c r="S37" s="104"/>
      <c r="T37" s="104"/>
      <c r="U37" s="104"/>
      <c r="V37" s="93" t="s">
        <v>30</v>
      </c>
      <c r="W37" s="94"/>
      <c r="X37" s="94"/>
      <c r="Y37" s="95">
        <v>10000000</v>
      </c>
      <c r="Z37" s="96"/>
      <c r="AA37" s="96"/>
      <c r="AB37" s="96"/>
      <c r="AC37" s="96"/>
      <c r="AD37" s="96"/>
      <c r="AE37" s="96"/>
      <c r="AF37" s="96"/>
      <c r="AG37" s="96"/>
      <c r="AH37" s="96"/>
      <c r="AI37" s="96"/>
      <c r="AJ37" s="96"/>
      <c r="AK37" s="96"/>
      <c r="AL37" s="96"/>
      <c r="AM37" s="96"/>
      <c r="AN37" s="96"/>
      <c r="AO37" s="96"/>
      <c r="AP37" s="96"/>
      <c r="AQ37" s="96"/>
      <c r="AR37" s="97"/>
      <c r="AS37" s="94" t="s">
        <v>25</v>
      </c>
      <c r="AT37" s="94"/>
      <c r="AU37" s="94"/>
      <c r="AV37" s="43" t="s">
        <v>26</v>
      </c>
      <c r="AW37" s="43"/>
      <c r="AX37" s="43"/>
      <c r="AY37" s="43"/>
      <c r="AZ37" s="43"/>
      <c r="BA37" s="101" t="str">
        <f>IF(B38="","",IF(B38&lt;=Y37,"○","×"))</f>
        <v/>
      </c>
      <c r="BB37" s="101"/>
      <c r="BC37" s="101"/>
      <c r="BD37" s="101"/>
    </row>
    <row r="38" spans="2:103" x14ac:dyDescent="0.15">
      <c r="B38" s="61" t="str">
        <f>IF(D25="","",D25)</f>
        <v/>
      </c>
      <c r="C38" s="61"/>
      <c r="D38" s="61"/>
      <c r="E38" s="61"/>
      <c r="F38" s="61"/>
      <c r="G38" s="61"/>
      <c r="H38" s="61"/>
      <c r="I38" s="61"/>
      <c r="J38" s="61"/>
      <c r="K38" s="61"/>
      <c r="L38" s="61"/>
      <c r="M38" s="61"/>
      <c r="N38" s="61"/>
      <c r="O38" s="61"/>
      <c r="P38" s="61"/>
      <c r="Q38" s="61"/>
      <c r="R38" s="61"/>
      <c r="S38" s="61"/>
      <c r="T38" s="61"/>
      <c r="U38" s="61"/>
      <c r="V38" s="93"/>
      <c r="W38" s="94"/>
      <c r="X38" s="94"/>
      <c r="Y38" s="98"/>
      <c r="Z38" s="99"/>
      <c r="AA38" s="99"/>
      <c r="AB38" s="99"/>
      <c r="AC38" s="99"/>
      <c r="AD38" s="99"/>
      <c r="AE38" s="99"/>
      <c r="AF38" s="99"/>
      <c r="AG38" s="99"/>
      <c r="AH38" s="99"/>
      <c r="AI38" s="99"/>
      <c r="AJ38" s="99"/>
      <c r="AK38" s="99"/>
      <c r="AL38" s="99"/>
      <c r="AM38" s="99"/>
      <c r="AN38" s="99"/>
      <c r="AO38" s="99"/>
      <c r="AP38" s="99"/>
      <c r="AQ38" s="99"/>
      <c r="AR38" s="100"/>
      <c r="AS38" s="94"/>
      <c r="AT38" s="94"/>
      <c r="AU38" s="94"/>
      <c r="AV38" s="43"/>
      <c r="AW38" s="43"/>
      <c r="AX38" s="43"/>
      <c r="AY38" s="43"/>
      <c r="AZ38" s="43"/>
      <c r="BA38" s="101"/>
      <c r="BB38" s="101"/>
      <c r="BC38" s="101"/>
      <c r="BD38" s="101"/>
    </row>
    <row r="39" spans="2:103" s="10" customFormat="1" ht="8.1" customHeight="1" thickBot="1" x14ac:dyDescent="0.2">
      <c r="B39" s="22"/>
      <c r="C39" s="22"/>
      <c r="D39" s="22"/>
      <c r="E39" s="22"/>
      <c r="F39" s="22"/>
      <c r="G39" s="22"/>
      <c r="H39" s="22"/>
      <c r="I39" s="22"/>
      <c r="J39" s="22"/>
      <c r="K39" s="22"/>
      <c r="L39" s="22"/>
      <c r="M39" s="22"/>
      <c r="N39" s="22"/>
      <c r="O39" s="22"/>
      <c r="P39" s="22"/>
      <c r="Q39" s="22"/>
      <c r="R39" s="22"/>
      <c r="S39" s="22"/>
      <c r="T39" s="22"/>
      <c r="U39" s="22"/>
      <c r="V39" s="8"/>
      <c r="W39" s="8"/>
      <c r="X39" s="8"/>
      <c r="Y39" s="24"/>
      <c r="Z39" s="24"/>
      <c r="AA39" s="24"/>
      <c r="AB39" s="24"/>
      <c r="AC39" s="24"/>
      <c r="AD39" s="24"/>
      <c r="AE39" s="24"/>
      <c r="AF39" s="24"/>
      <c r="AG39" s="24"/>
      <c r="AH39" s="24"/>
      <c r="AI39" s="24"/>
      <c r="AJ39" s="24"/>
      <c r="AK39" s="24"/>
      <c r="AL39" s="24"/>
      <c r="AM39" s="24"/>
      <c r="AN39" s="24"/>
      <c r="AO39" s="24"/>
      <c r="AP39" s="24"/>
      <c r="AQ39" s="24"/>
      <c r="AR39" s="24"/>
      <c r="AS39" s="8"/>
      <c r="AT39" s="8"/>
      <c r="AU39" s="8"/>
      <c r="AV39" s="8"/>
      <c r="AW39" s="8"/>
      <c r="AX39" s="8"/>
      <c r="AY39" s="8"/>
      <c r="AZ39" s="8"/>
      <c r="BA39" s="23"/>
      <c r="BB39" s="23"/>
      <c r="BC39" s="23"/>
      <c r="BD39" s="23"/>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row>
    <row r="40" spans="2:103" ht="9.9499999999999993" customHeight="1" x14ac:dyDescent="0.15">
      <c r="B40" s="85" t="s">
        <v>31</v>
      </c>
      <c r="C40" s="86"/>
      <c r="D40" s="86"/>
      <c r="E40" s="86"/>
      <c r="F40" s="86"/>
      <c r="G40" s="87"/>
      <c r="I40" s="91" t="s">
        <v>55</v>
      </c>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row>
    <row r="41" spans="2:103" ht="9.9499999999999993" customHeight="1" thickBot="1" x14ac:dyDescent="0.2">
      <c r="B41" s="88"/>
      <c r="C41" s="89"/>
      <c r="D41" s="89"/>
      <c r="E41" s="89"/>
      <c r="F41" s="89"/>
      <c r="G41" s="90"/>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row>
    <row r="42" spans="2:103" x14ac:dyDescent="0.15">
      <c r="B42" s="92" t="s">
        <v>32</v>
      </c>
      <c r="C42" s="92"/>
      <c r="D42" s="92"/>
      <c r="E42" s="92"/>
      <c r="F42" s="92"/>
      <c r="G42" s="92"/>
      <c r="H42" s="43"/>
      <c r="I42" s="43"/>
      <c r="J42" s="43"/>
      <c r="K42" s="43"/>
      <c r="L42" s="43"/>
      <c r="M42" s="43"/>
      <c r="N42" s="43"/>
      <c r="O42" s="43"/>
      <c r="P42" s="43"/>
      <c r="Q42" s="43"/>
      <c r="R42" s="43"/>
      <c r="S42" s="43"/>
      <c r="T42" s="43"/>
      <c r="U42" s="43"/>
      <c r="V42" s="93" t="s">
        <v>30</v>
      </c>
      <c r="W42" s="94"/>
      <c r="X42" s="94"/>
      <c r="Y42" s="95">
        <v>4000000</v>
      </c>
      <c r="Z42" s="96"/>
      <c r="AA42" s="96"/>
      <c r="AB42" s="96"/>
      <c r="AC42" s="96"/>
      <c r="AD42" s="96"/>
      <c r="AE42" s="96"/>
      <c r="AF42" s="96"/>
      <c r="AG42" s="96"/>
      <c r="AH42" s="96"/>
      <c r="AI42" s="96"/>
      <c r="AJ42" s="96"/>
      <c r="AK42" s="96"/>
      <c r="AL42" s="96"/>
      <c r="AM42" s="96"/>
      <c r="AN42" s="96"/>
      <c r="AO42" s="96"/>
      <c r="AP42" s="96"/>
      <c r="AQ42" s="96"/>
      <c r="AR42" s="97"/>
      <c r="AS42" s="94" t="s">
        <v>25</v>
      </c>
      <c r="AT42" s="94"/>
      <c r="AU42" s="94"/>
      <c r="AV42" s="43" t="s">
        <v>26</v>
      </c>
      <c r="AW42" s="43"/>
      <c r="AX42" s="43"/>
      <c r="AY42" s="43"/>
      <c r="AZ42" s="43"/>
      <c r="BA42" s="101" t="str">
        <f>IF(B43="","",IF(B43&lt;=Y42,"○","×"))</f>
        <v/>
      </c>
      <c r="BB42" s="101"/>
      <c r="BC42" s="101"/>
      <c r="BD42" s="101"/>
    </row>
    <row r="43" spans="2:103" x14ac:dyDescent="0.15">
      <c r="B43" s="61" t="str">
        <f>IF(OR(AR17="",D25=""),"",D25-AR17)</f>
        <v/>
      </c>
      <c r="C43" s="61"/>
      <c r="D43" s="61"/>
      <c r="E43" s="61"/>
      <c r="F43" s="61"/>
      <c r="G43" s="61"/>
      <c r="H43" s="61"/>
      <c r="I43" s="61"/>
      <c r="J43" s="61"/>
      <c r="K43" s="61"/>
      <c r="L43" s="61"/>
      <c r="M43" s="61"/>
      <c r="N43" s="61"/>
      <c r="O43" s="61"/>
      <c r="P43" s="61"/>
      <c r="Q43" s="61"/>
      <c r="R43" s="61"/>
      <c r="S43" s="61"/>
      <c r="T43" s="61"/>
      <c r="U43" s="61"/>
      <c r="V43" s="93"/>
      <c r="W43" s="94"/>
      <c r="X43" s="94"/>
      <c r="Y43" s="98"/>
      <c r="Z43" s="99"/>
      <c r="AA43" s="99"/>
      <c r="AB43" s="99"/>
      <c r="AC43" s="99"/>
      <c r="AD43" s="99"/>
      <c r="AE43" s="99"/>
      <c r="AF43" s="99"/>
      <c r="AG43" s="99"/>
      <c r="AH43" s="99"/>
      <c r="AI43" s="99"/>
      <c r="AJ43" s="99"/>
      <c r="AK43" s="99"/>
      <c r="AL43" s="99"/>
      <c r="AM43" s="99"/>
      <c r="AN43" s="99"/>
      <c r="AO43" s="99"/>
      <c r="AP43" s="99"/>
      <c r="AQ43" s="99"/>
      <c r="AR43" s="100"/>
      <c r="AS43" s="94"/>
      <c r="AT43" s="94"/>
      <c r="AU43" s="94"/>
      <c r="AV43" s="43"/>
      <c r="AW43" s="43"/>
      <c r="AX43" s="43"/>
      <c r="AY43" s="43"/>
      <c r="AZ43" s="43"/>
      <c r="BA43" s="101"/>
      <c r="BB43" s="101"/>
      <c r="BC43" s="101"/>
      <c r="BD43" s="101"/>
    </row>
    <row r="44" spans="2:103" ht="12" customHeight="1" thickBot="1" x14ac:dyDescent="0.2">
      <c r="AW44" s="10"/>
    </row>
    <row r="45" spans="2:103" ht="14.25" customHeight="1" thickTop="1" x14ac:dyDescent="0.15">
      <c r="B45" s="62" t="s">
        <v>33</v>
      </c>
      <c r="C45" s="63"/>
      <c r="D45" s="63"/>
      <c r="E45" s="63"/>
      <c r="F45" s="63"/>
      <c r="G45" s="63"/>
      <c r="H45" s="63"/>
      <c r="I45" s="63"/>
      <c r="J45" s="63"/>
      <c r="K45" s="63"/>
      <c r="L45" s="63"/>
      <c r="M45" s="63"/>
      <c r="N45" s="63"/>
      <c r="O45" s="63"/>
      <c r="P45" s="63"/>
      <c r="Q45" s="63"/>
      <c r="R45" s="66" t="str">
        <f>IF(AND(BA32="",BA37="",BA42=""),"",IF(AND(BA32="○",BA37="○",BA42="○"),"○　減免対象となる見込みです","×　対象外となる見込みです"))</f>
        <v/>
      </c>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7"/>
    </row>
    <row r="46" spans="2:103" ht="14.25" customHeight="1" thickBot="1" x14ac:dyDescent="0.2">
      <c r="B46" s="64"/>
      <c r="C46" s="65"/>
      <c r="D46" s="65"/>
      <c r="E46" s="65"/>
      <c r="F46" s="65"/>
      <c r="G46" s="65"/>
      <c r="H46" s="65"/>
      <c r="I46" s="65"/>
      <c r="J46" s="65"/>
      <c r="K46" s="65"/>
      <c r="L46" s="65"/>
      <c r="M46" s="65"/>
      <c r="N46" s="65"/>
      <c r="O46" s="65"/>
      <c r="P46" s="65"/>
      <c r="Q46" s="65"/>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9"/>
    </row>
    <row r="47" spans="2:103" ht="9" customHeight="1" thickTop="1" x14ac:dyDescent="0.15"/>
    <row r="48" spans="2:103" ht="9" customHeight="1" x14ac:dyDescent="0.15"/>
    <row r="49" spans="1:58" ht="18" thickBot="1" x14ac:dyDescent="0.2">
      <c r="A49" s="20" t="s">
        <v>34</v>
      </c>
    </row>
    <row r="50" spans="1:58" ht="14.25" thickBot="1" x14ac:dyDescent="0.2">
      <c r="B50" s="43" t="s">
        <v>35</v>
      </c>
      <c r="C50" s="43"/>
      <c r="D50" s="70"/>
      <c r="E50" s="70"/>
      <c r="F50" s="70"/>
      <c r="G50" s="70"/>
      <c r="H50" s="70"/>
      <c r="I50" s="70"/>
      <c r="J50" s="70"/>
      <c r="K50" s="70"/>
      <c r="L50" s="70"/>
      <c r="M50" s="70"/>
      <c r="N50" s="70"/>
      <c r="O50" s="70"/>
      <c r="P50" s="70"/>
      <c r="Q50" s="70"/>
      <c r="R50" s="70"/>
      <c r="S50" s="70"/>
      <c r="T50" s="70"/>
      <c r="U50" s="70"/>
      <c r="V50" s="43"/>
      <c r="W50" s="43"/>
      <c r="X50" s="43"/>
      <c r="AB50" s="43" t="s">
        <v>36</v>
      </c>
      <c r="AC50" s="43"/>
      <c r="AD50" s="43"/>
      <c r="AE50" s="43"/>
      <c r="AF50" s="43"/>
      <c r="AG50" s="43"/>
      <c r="AH50" s="43"/>
      <c r="AI50" s="43"/>
      <c r="AJ50" s="43"/>
      <c r="AK50" s="43"/>
      <c r="AL50" s="43"/>
      <c r="AM50" s="43"/>
      <c r="AN50" s="43"/>
      <c r="AO50" s="43"/>
      <c r="AP50" s="43"/>
      <c r="AQ50" s="43"/>
      <c r="AR50" s="43"/>
      <c r="AS50" s="43"/>
      <c r="AT50" s="71"/>
      <c r="AU50" s="72" t="s">
        <v>37</v>
      </c>
      <c r="AV50" s="73"/>
      <c r="AW50" s="73"/>
      <c r="AX50" s="73"/>
      <c r="AY50" s="73"/>
      <c r="AZ50" s="74"/>
    </row>
    <row r="51" spans="1:58" ht="15" thickTop="1" thickBot="1" x14ac:dyDescent="0.2">
      <c r="B51" s="47" t="s">
        <v>38</v>
      </c>
      <c r="C51" s="78"/>
      <c r="D51" s="79"/>
      <c r="E51" s="80"/>
      <c r="F51" s="80"/>
      <c r="G51" s="80"/>
      <c r="H51" s="80"/>
      <c r="I51" s="80"/>
      <c r="J51" s="80"/>
      <c r="K51" s="80"/>
      <c r="L51" s="80"/>
      <c r="M51" s="80"/>
      <c r="N51" s="80"/>
      <c r="O51" s="80"/>
      <c r="P51" s="80"/>
      <c r="Q51" s="80"/>
      <c r="R51" s="80"/>
      <c r="S51" s="80"/>
      <c r="T51" s="80"/>
      <c r="U51" s="81"/>
      <c r="V51" s="41" t="s">
        <v>4</v>
      </c>
      <c r="W51" s="42"/>
      <c r="X51" s="42"/>
      <c r="AB51" s="43"/>
      <c r="AC51" s="43"/>
      <c r="AD51" s="43"/>
      <c r="AE51" s="43"/>
      <c r="AF51" s="43"/>
      <c r="AG51" s="43"/>
      <c r="AH51" s="43"/>
      <c r="AI51" s="43"/>
      <c r="AJ51" s="43"/>
      <c r="AK51" s="43"/>
      <c r="AL51" s="43"/>
      <c r="AM51" s="43"/>
      <c r="AN51" s="43"/>
      <c r="AO51" s="43"/>
      <c r="AP51" s="43"/>
      <c r="AQ51" s="43"/>
      <c r="AR51" s="43"/>
      <c r="AS51" s="43"/>
      <c r="AT51" s="71"/>
      <c r="AU51" s="75"/>
      <c r="AV51" s="76"/>
      <c r="AW51" s="76"/>
      <c r="AX51" s="76"/>
      <c r="AY51" s="76"/>
      <c r="AZ51" s="77"/>
    </row>
    <row r="52" spans="1:58" ht="14.25" thickBot="1" x14ac:dyDescent="0.2">
      <c r="B52" s="47"/>
      <c r="C52" s="78"/>
      <c r="D52" s="82"/>
      <c r="E52" s="83"/>
      <c r="F52" s="83"/>
      <c r="G52" s="83"/>
      <c r="H52" s="83"/>
      <c r="I52" s="83"/>
      <c r="J52" s="83"/>
      <c r="K52" s="83"/>
      <c r="L52" s="83"/>
      <c r="M52" s="83"/>
      <c r="N52" s="83"/>
      <c r="O52" s="83"/>
      <c r="P52" s="83"/>
      <c r="Q52" s="83"/>
      <c r="R52" s="83"/>
      <c r="S52" s="83"/>
      <c r="T52" s="83"/>
      <c r="U52" s="84"/>
      <c r="V52" s="41"/>
      <c r="W52" s="42"/>
      <c r="X52" s="42"/>
      <c r="AZ52" s="25" t="s">
        <v>39</v>
      </c>
    </row>
    <row r="53" spans="1:58" ht="7.5" customHeight="1" thickTop="1" thickBot="1" x14ac:dyDescent="0.2">
      <c r="B53" s="15"/>
      <c r="C53" s="15"/>
      <c r="D53" s="17"/>
      <c r="E53" s="17"/>
      <c r="F53" s="17"/>
      <c r="G53" s="17"/>
      <c r="H53" s="17"/>
      <c r="I53" s="17"/>
      <c r="J53" s="17"/>
      <c r="K53" s="17"/>
      <c r="L53" s="17"/>
      <c r="M53" s="17"/>
      <c r="N53" s="17"/>
      <c r="O53" s="17"/>
      <c r="P53" s="17"/>
      <c r="Q53" s="17"/>
      <c r="R53" s="17"/>
      <c r="S53" s="17"/>
      <c r="T53" s="17"/>
      <c r="U53" s="17"/>
      <c r="V53" s="9"/>
      <c r="W53" s="9"/>
      <c r="X53" s="9"/>
    </row>
    <row r="54" spans="1:58" ht="12.75" customHeight="1" x14ac:dyDescent="0.15">
      <c r="AG54" s="57" t="s">
        <v>40</v>
      </c>
      <c r="AH54" s="58"/>
      <c r="AI54" s="58"/>
      <c r="AJ54" s="58"/>
      <c r="AK54" s="58"/>
      <c r="AL54" s="58"/>
      <c r="AM54" s="58"/>
      <c r="AN54" s="58"/>
      <c r="AO54" s="58"/>
      <c r="AP54" s="58"/>
      <c r="AQ54" s="58"/>
      <c r="AR54" s="58"/>
      <c r="AS54" s="58"/>
      <c r="AT54" s="58"/>
      <c r="AU54" s="58"/>
      <c r="AV54" s="58"/>
      <c r="AW54" s="58"/>
      <c r="AX54" s="58"/>
      <c r="AY54" s="58"/>
      <c r="AZ54" s="58"/>
      <c r="BA54" s="58"/>
      <c r="BB54" s="58"/>
      <c r="BC54" s="59"/>
    </row>
    <row r="55" spans="1:58" x14ac:dyDescent="0.15">
      <c r="B55" s="43" t="s">
        <v>41</v>
      </c>
      <c r="C55" s="43"/>
      <c r="D55" s="43"/>
      <c r="E55" s="43"/>
      <c r="F55" s="43"/>
      <c r="G55" s="43"/>
      <c r="H55" s="43"/>
      <c r="I55" s="43"/>
      <c r="J55" s="43"/>
      <c r="K55" s="43"/>
      <c r="L55" s="43"/>
      <c r="M55" s="43"/>
      <c r="N55" s="43"/>
      <c r="O55" s="43"/>
      <c r="P55" s="43"/>
      <c r="Q55" s="43"/>
      <c r="R55" s="43"/>
      <c r="S55" s="43"/>
      <c r="T55" s="43"/>
      <c r="U55" s="43"/>
      <c r="V55" s="43"/>
      <c r="W55" s="43"/>
      <c r="X55" s="43"/>
      <c r="AG55" s="60" t="s">
        <v>42</v>
      </c>
      <c r="AH55" s="42"/>
      <c r="AI55" s="42"/>
      <c r="AJ55" s="42"/>
      <c r="AK55" s="42"/>
      <c r="AL55" s="42"/>
      <c r="AM55" s="42"/>
      <c r="AN55" s="42"/>
      <c r="AO55" s="42"/>
      <c r="AP55" s="42"/>
      <c r="AQ55" s="42"/>
      <c r="AR55" s="42"/>
      <c r="AS55" s="178" t="s">
        <v>43</v>
      </c>
      <c r="AT55" s="154"/>
      <c r="AU55" s="154"/>
      <c r="AV55" s="154"/>
      <c r="AW55" s="154"/>
      <c r="AX55" s="154"/>
      <c r="AY55" s="154"/>
      <c r="AZ55" s="154"/>
      <c r="BA55" s="154"/>
      <c r="BB55" s="154"/>
      <c r="BC55" s="179"/>
    </row>
    <row r="56" spans="1:58" x14ac:dyDescent="0.15">
      <c r="B56" s="61" t="str">
        <f>IF(R45="×　対象外となる見込みです","　対象外のため計算できません",IF(OR(AR17="",AG25="",D51=""),"",D51*AR17/AG25))</f>
        <v/>
      </c>
      <c r="C56" s="61"/>
      <c r="D56" s="61"/>
      <c r="E56" s="61"/>
      <c r="F56" s="61"/>
      <c r="G56" s="61"/>
      <c r="H56" s="61"/>
      <c r="I56" s="61"/>
      <c r="J56" s="61"/>
      <c r="K56" s="61"/>
      <c r="L56" s="61"/>
      <c r="M56" s="61"/>
      <c r="N56" s="61"/>
      <c r="O56" s="61"/>
      <c r="P56" s="61"/>
      <c r="Q56" s="61"/>
      <c r="R56" s="61"/>
      <c r="S56" s="61"/>
      <c r="T56" s="61"/>
      <c r="U56" s="61"/>
      <c r="V56" s="61"/>
      <c r="W56" s="61"/>
      <c r="X56" s="61"/>
      <c r="AG56" s="44">
        <v>3000000</v>
      </c>
      <c r="AH56" s="45"/>
      <c r="AI56" s="45"/>
      <c r="AJ56" s="45"/>
      <c r="AK56" s="45"/>
      <c r="AL56" s="45"/>
      <c r="AM56" s="45"/>
      <c r="AN56" s="46"/>
      <c r="AO56" s="41" t="s">
        <v>44</v>
      </c>
      <c r="AP56" s="42"/>
      <c r="AQ56" s="42"/>
      <c r="AR56" s="42"/>
      <c r="AS56" s="178">
        <v>1</v>
      </c>
      <c r="AT56" s="154"/>
      <c r="AU56" s="154"/>
      <c r="AV56" s="154"/>
      <c r="AW56" s="154"/>
      <c r="AX56" s="154"/>
      <c r="AY56" s="154"/>
      <c r="AZ56" s="154"/>
      <c r="BA56" s="154"/>
      <c r="BB56" s="154"/>
      <c r="BC56" s="179"/>
    </row>
    <row r="57" spans="1:58" x14ac:dyDescent="0.15">
      <c r="B57" s="30" t="s">
        <v>45</v>
      </c>
      <c r="C57" s="30"/>
      <c r="D57" s="30"/>
      <c r="E57" s="30"/>
      <c r="F57" s="30"/>
      <c r="G57" s="30"/>
      <c r="H57" s="30"/>
      <c r="I57" s="30"/>
      <c r="J57" s="30"/>
      <c r="K57" s="30"/>
      <c r="L57" s="30"/>
      <c r="M57" s="30"/>
      <c r="N57" s="30"/>
      <c r="O57" s="30"/>
      <c r="P57" s="30"/>
      <c r="Q57" s="30"/>
      <c r="R57" s="30"/>
      <c r="S57" s="30"/>
      <c r="T57" s="30"/>
      <c r="U57" s="30"/>
      <c r="V57" s="30"/>
      <c r="W57" s="30"/>
      <c r="X57" s="30"/>
      <c r="AG57" s="44">
        <v>4000000</v>
      </c>
      <c r="AH57" s="45"/>
      <c r="AI57" s="45"/>
      <c r="AJ57" s="45"/>
      <c r="AK57" s="45"/>
      <c r="AL57" s="45"/>
      <c r="AM57" s="45"/>
      <c r="AN57" s="46"/>
      <c r="AO57" s="41" t="s">
        <v>44</v>
      </c>
      <c r="AP57" s="42"/>
      <c r="AQ57" s="42"/>
      <c r="AR57" s="42"/>
      <c r="AS57" s="178">
        <v>0.8</v>
      </c>
      <c r="AT57" s="154"/>
      <c r="AU57" s="154"/>
      <c r="AV57" s="154"/>
      <c r="AW57" s="154"/>
      <c r="AX57" s="154"/>
      <c r="AY57" s="154"/>
      <c r="AZ57" s="154"/>
      <c r="BA57" s="154"/>
      <c r="BB57" s="154"/>
      <c r="BC57" s="179"/>
    </row>
    <row r="58" spans="1:58" x14ac:dyDescent="0.15">
      <c r="B58" s="56"/>
      <c r="C58" s="56"/>
      <c r="D58" s="56"/>
      <c r="E58" s="56"/>
      <c r="F58" s="56"/>
      <c r="G58" s="56"/>
      <c r="H58" s="56"/>
      <c r="I58" s="56"/>
      <c r="J58" s="56"/>
      <c r="K58" s="56"/>
      <c r="L58" s="56"/>
      <c r="M58" s="56"/>
      <c r="N58" s="56"/>
      <c r="O58" s="56"/>
      <c r="P58" s="56"/>
      <c r="Q58" s="56"/>
      <c r="R58" s="56"/>
      <c r="S58" s="56"/>
      <c r="T58" s="56"/>
      <c r="U58" s="56"/>
      <c r="V58" s="56"/>
      <c r="W58" s="56"/>
      <c r="X58" s="56"/>
      <c r="AG58" s="44">
        <v>5500000</v>
      </c>
      <c r="AH58" s="45"/>
      <c r="AI58" s="45"/>
      <c r="AJ58" s="45"/>
      <c r="AK58" s="45"/>
      <c r="AL58" s="45"/>
      <c r="AM58" s="45"/>
      <c r="AN58" s="46"/>
      <c r="AO58" s="41" t="s">
        <v>44</v>
      </c>
      <c r="AP58" s="42"/>
      <c r="AQ58" s="42"/>
      <c r="AR58" s="42"/>
      <c r="AS58" s="178">
        <v>0.6</v>
      </c>
      <c r="AT58" s="154"/>
      <c r="AU58" s="154"/>
      <c r="AV58" s="154"/>
      <c r="AW58" s="154"/>
      <c r="AX58" s="154"/>
      <c r="AY58" s="154"/>
      <c r="AZ58" s="154"/>
      <c r="BA58" s="154"/>
      <c r="BB58" s="154"/>
      <c r="BC58" s="179"/>
    </row>
    <row r="59" spans="1:58" x14ac:dyDescent="0.15">
      <c r="B59" s="43" t="s">
        <v>46</v>
      </c>
      <c r="C59" s="43"/>
      <c r="D59" s="43"/>
      <c r="E59" s="43"/>
      <c r="F59" s="43"/>
      <c r="G59" s="43"/>
      <c r="H59" s="43"/>
      <c r="I59" s="43"/>
      <c r="J59" s="43"/>
      <c r="K59" s="43"/>
      <c r="L59" s="43"/>
      <c r="M59" s="43"/>
      <c r="N59" s="43"/>
      <c r="O59" s="43"/>
      <c r="P59" s="43"/>
      <c r="Q59" s="43"/>
      <c r="R59" s="43"/>
      <c r="S59" s="43"/>
      <c r="T59" s="43"/>
      <c r="U59" s="43"/>
      <c r="V59" s="43"/>
      <c r="W59" s="43"/>
      <c r="X59" s="43"/>
      <c r="AG59" s="44">
        <v>7500000</v>
      </c>
      <c r="AH59" s="45"/>
      <c r="AI59" s="45"/>
      <c r="AJ59" s="45"/>
      <c r="AK59" s="45"/>
      <c r="AL59" s="45"/>
      <c r="AM59" s="45"/>
      <c r="AN59" s="46"/>
      <c r="AO59" s="41" t="s">
        <v>44</v>
      </c>
      <c r="AP59" s="42"/>
      <c r="AQ59" s="42"/>
      <c r="AR59" s="42"/>
      <c r="AS59" s="178">
        <v>0.4</v>
      </c>
      <c r="AT59" s="154"/>
      <c r="AU59" s="154"/>
      <c r="AV59" s="154"/>
      <c r="AW59" s="154"/>
      <c r="AX59" s="154"/>
      <c r="AY59" s="154"/>
      <c r="AZ59" s="154"/>
      <c r="BA59" s="154"/>
      <c r="BB59" s="154"/>
      <c r="BC59" s="179"/>
    </row>
    <row r="60" spans="1:58" ht="14.25" thickBot="1" x14ac:dyDescent="0.2">
      <c r="B60" s="47" t="s">
        <v>47</v>
      </c>
      <c r="C60" s="47"/>
      <c r="D60" s="48" t="str">
        <f>IF(R45="×　対象外となる見込みです","対象外のため計算できません",IF(OR(D25="",D51=""),"",IF(OR(AU50="該当",D25&lt;=AG56),AS56,IF(D25&lt;=AG57,AS57,IF(D25&lt;=AG58,AS58,IF(D25&lt;=AG59,AS59,IF(D25&lt;=AG60,AS60,"")))))))</f>
        <v/>
      </c>
      <c r="E60" s="48"/>
      <c r="F60" s="48"/>
      <c r="G60" s="48"/>
      <c r="H60" s="48"/>
      <c r="I60" s="48"/>
      <c r="J60" s="48"/>
      <c r="K60" s="48"/>
      <c r="L60" s="48"/>
      <c r="M60" s="48"/>
      <c r="N60" s="48"/>
      <c r="O60" s="48"/>
      <c r="P60" s="48"/>
      <c r="Q60" s="48"/>
      <c r="R60" s="48"/>
      <c r="S60" s="48"/>
      <c r="T60" s="48"/>
      <c r="U60" s="48"/>
      <c r="V60" s="48"/>
      <c r="W60" s="48"/>
      <c r="X60" s="48"/>
      <c r="AG60" s="49">
        <v>10000000</v>
      </c>
      <c r="AH60" s="50"/>
      <c r="AI60" s="50"/>
      <c r="AJ60" s="50"/>
      <c r="AK60" s="50"/>
      <c r="AL60" s="50"/>
      <c r="AM60" s="50"/>
      <c r="AN60" s="51"/>
      <c r="AO60" s="52" t="s">
        <v>44</v>
      </c>
      <c r="AP60" s="53"/>
      <c r="AQ60" s="53"/>
      <c r="AR60" s="53"/>
      <c r="AS60" s="180">
        <v>0.2</v>
      </c>
      <c r="AT60" s="181"/>
      <c r="AU60" s="181"/>
      <c r="AV60" s="181"/>
      <c r="AW60" s="181"/>
      <c r="AX60" s="181"/>
      <c r="AY60" s="181"/>
      <c r="AZ60" s="181"/>
      <c r="BA60" s="181"/>
      <c r="BB60" s="181"/>
      <c r="BC60" s="182"/>
    </row>
    <row r="61" spans="1:58" x14ac:dyDescent="0.15">
      <c r="B61" s="47"/>
      <c r="C61" s="47"/>
      <c r="D61" s="48"/>
      <c r="E61" s="48"/>
      <c r="F61" s="48"/>
      <c r="G61" s="48"/>
      <c r="H61" s="48"/>
      <c r="I61" s="48"/>
      <c r="J61" s="48"/>
      <c r="K61" s="48"/>
      <c r="L61" s="48"/>
      <c r="M61" s="48"/>
      <c r="N61" s="48"/>
      <c r="O61" s="48"/>
      <c r="P61" s="48"/>
      <c r="Q61" s="48"/>
      <c r="R61" s="48"/>
      <c r="S61" s="48"/>
      <c r="T61" s="48"/>
      <c r="U61" s="48"/>
      <c r="V61" s="48"/>
      <c r="W61" s="48"/>
      <c r="X61" s="48"/>
      <c r="AG61" s="54" t="s">
        <v>56</v>
      </c>
      <c r="AH61" s="54"/>
      <c r="AI61" s="54"/>
      <c r="AJ61" s="54"/>
      <c r="AK61" s="54"/>
      <c r="AL61" s="54"/>
      <c r="AM61" s="54"/>
      <c r="AN61" s="54"/>
      <c r="AO61" s="54"/>
      <c r="AP61" s="54"/>
      <c r="AQ61" s="54"/>
      <c r="AR61" s="54"/>
      <c r="AS61" s="54"/>
      <c r="AT61" s="54"/>
      <c r="AU61" s="54"/>
      <c r="AV61" s="54"/>
      <c r="AW61" s="54"/>
      <c r="AX61" s="54"/>
      <c r="AY61" s="54"/>
      <c r="AZ61" s="54"/>
      <c r="BA61" s="54"/>
      <c r="BB61" s="54"/>
      <c r="BC61" s="54"/>
    </row>
    <row r="62" spans="1:58" ht="11.25" customHeight="1" x14ac:dyDescent="0.15">
      <c r="B62" s="30" t="s">
        <v>48</v>
      </c>
      <c r="C62" s="30"/>
      <c r="D62" s="30"/>
      <c r="E62" s="30"/>
      <c r="F62" s="30"/>
      <c r="G62" s="30"/>
      <c r="H62" s="30"/>
      <c r="I62" s="30"/>
      <c r="J62" s="30"/>
      <c r="K62" s="30"/>
      <c r="L62" s="30"/>
      <c r="M62" s="30"/>
      <c r="N62" s="30"/>
      <c r="O62" s="30"/>
      <c r="P62" s="30"/>
      <c r="Q62" s="30"/>
      <c r="R62" s="30"/>
      <c r="S62" s="30"/>
      <c r="T62" s="30"/>
      <c r="U62" s="30"/>
      <c r="V62" s="30"/>
      <c r="W62" s="30"/>
      <c r="X62" s="30"/>
      <c r="AG62" s="55"/>
      <c r="AH62" s="55"/>
      <c r="AI62" s="55"/>
      <c r="AJ62" s="55"/>
      <c r="AK62" s="55"/>
      <c r="AL62" s="55"/>
      <c r="AM62" s="55"/>
      <c r="AN62" s="55"/>
      <c r="AO62" s="55"/>
      <c r="AP62" s="55"/>
      <c r="AQ62" s="55"/>
      <c r="AR62" s="55"/>
      <c r="AS62" s="55"/>
      <c r="AT62" s="55"/>
      <c r="AU62" s="55"/>
      <c r="AV62" s="55"/>
      <c r="AW62" s="55"/>
      <c r="AX62" s="55"/>
      <c r="AY62" s="55"/>
      <c r="AZ62" s="55"/>
      <c r="BA62" s="55"/>
      <c r="BB62" s="55"/>
      <c r="BC62" s="55"/>
    </row>
    <row r="63" spans="1:58" ht="9" customHeight="1" thickBot="1" x14ac:dyDescent="0.2">
      <c r="B63" s="31"/>
      <c r="C63" s="31"/>
      <c r="D63" s="31"/>
      <c r="E63" s="31"/>
      <c r="F63" s="31"/>
      <c r="G63" s="31"/>
      <c r="H63" s="31"/>
      <c r="I63" s="31"/>
      <c r="J63" s="31"/>
      <c r="K63" s="31"/>
      <c r="L63" s="31"/>
      <c r="M63" s="31"/>
      <c r="N63" s="31"/>
      <c r="O63" s="31"/>
      <c r="P63" s="31"/>
      <c r="Q63" s="31"/>
      <c r="R63" s="32"/>
      <c r="S63" s="32"/>
      <c r="T63" s="32"/>
      <c r="U63" s="32"/>
      <c r="V63" s="32"/>
      <c r="W63" s="32"/>
      <c r="X63" s="32"/>
      <c r="AG63" s="14"/>
      <c r="AH63" s="14"/>
      <c r="AI63" s="14"/>
      <c r="AJ63" s="14"/>
      <c r="AK63" s="14"/>
      <c r="AL63" s="14"/>
      <c r="AM63" s="14"/>
      <c r="AN63" s="14"/>
      <c r="AO63" s="14"/>
      <c r="AP63" s="14"/>
      <c r="AQ63" s="14"/>
      <c r="AR63" s="14"/>
      <c r="AS63" s="14"/>
      <c r="AT63" s="14"/>
      <c r="AU63" s="14"/>
      <c r="AV63" s="14"/>
      <c r="AW63" s="14"/>
      <c r="AX63" s="14"/>
      <c r="AY63" s="14"/>
      <c r="AZ63" s="14"/>
      <c r="BA63" s="14"/>
      <c r="BB63" s="14"/>
      <c r="BC63" s="14"/>
    </row>
    <row r="64" spans="1:58" ht="14.25" customHeight="1" thickTop="1" x14ac:dyDescent="0.15">
      <c r="B64" s="33" t="s">
        <v>49</v>
      </c>
      <c r="C64" s="34"/>
      <c r="D64" s="34"/>
      <c r="E64" s="34"/>
      <c r="F64" s="34"/>
      <c r="G64" s="34"/>
      <c r="H64" s="34"/>
      <c r="I64" s="34"/>
      <c r="J64" s="34"/>
      <c r="K64" s="34"/>
      <c r="L64" s="34"/>
      <c r="M64" s="34"/>
      <c r="N64" s="34"/>
      <c r="O64" s="34"/>
      <c r="P64" s="34"/>
      <c r="Q64" s="34"/>
      <c r="R64" s="37" t="str">
        <f>IF(R45="×　対象外となる見込みです","対象外のため計算できません",IF(B56="","",ROUNDDOWN(B56*D60,0)))</f>
        <v/>
      </c>
      <c r="S64" s="37"/>
      <c r="T64" s="37"/>
      <c r="U64" s="37"/>
      <c r="V64" s="37"/>
      <c r="W64" s="37"/>
      <c r="X64" s="37"/>
      <c r="Y64" s="37"/>
      <c r="Z64" s="37"/>
      <c r="AA64" s="37"/>
      <c r="AB64" s="37"/>
      <c r="AC64" s="37"/>
      <c r="AD64" s="37"/>
      <c r="AE64" s="37"/>
      <c r="AF64" s="37"/>
      <c r="AG64" s="37"/>
      <c r="AH64" s="37"/>
      <c r="AI64" s="37"/>
      <c r="AJ64" s="37"/>
      <c r="AK64" s="37"/>
      <c r="AL64" s="38"/>
      <c r="AM64" s="41" t="s">
        <v>4</v>
      </c>
      <c r="AN64" s="42"/>
      <c r="AO64" s="42"/>
      <c r="AP64" s="176" t="s">
        <v>57</v>
      </c>
      <c r="AQ64" s="91"/>
      <c r="AR64" s="91"/>
      <c r="AS64" s="91"/>
      <c r="AT64" s="91"/>
      <c r="AU64" s="91"/>
      <c r="AV64" s="91"/>
      <c r="AW64" s="91"/>
      <c r="AX64" s="91"/>
      <c r="AY64" s="91"/>
      <c r="AZ64" s="91"/>
      <c r="BA64" s="91"/>
      <c r="BB64" s="91"/>
      <c r="BC64" s="91"/>
      <c r="BD64" s="91"/>
      <c r="BE64" s="91"/>
      <c r="BF64" s="27"/>
    </row>
    <row r="65" spans="2:58" ht="14.25" customHeight="1" thickBot="1" x14ac:dyDescent="0.2">
      <c r="B65" s="35"/>
      <c r="C65" s="36"/>
      <c r="D65" s="36"/>
      <c r="E65" s="36"/>
      <c r="F65" s="36"/>
      <c r="G65" s="36"/>
      <c r="H65" s="36"/>
      <c r="I65" s="36"/>
      <c r="J65" s="36"/>
      <c r="K65" s="36"/>
      <c r="L65" s="36"/>
      <c r="M65" s="36"/>
      <c r="N65" s="36"/>
      <c r="O65" s="36"/>
      <c r="P65" s="36"/>
      <c r="Q65" s="36"/>
      <c r="R65" s="39"/>
      <c r="S65" s="39"/>
      <c r="T65" s="39"/>
      <c r="U65" s="39"/>
      <c r="V65" s="39"/>
      <c r="W65" s="39"/>
      <c r="X65" s="39"/>
      <c r="Y65" s="39"/>
      <c r="Z65" s="39"/>
      <c r="AA65" s="39"/>
      <c r="AB65" s="39"/>
      <c r="AC65" s="39"/>
      <c r="AD65" s="39"/>
      <c r="AE65" s="39"/>
      <c r="AF65" s="39"/>
      <c r="AG65" s="39"/>
      <c r="AH65" s="39"/>
      <c r="AI65" s="39"/>
      <c r="AJ65" s="39"/>
      <c r="AK65" s="39"/>
      <c r="AL65" s="40"/>
      <c r="AM65" s="41"/>
      <c r="AN65" s="42"/>
      <c r="AO65" s="42"/>
      <c r="AP65" s="177" t="s">
        <v>58</v>
      </c>
      <c r="AQ65" s="91"/>
      <c r="AR65" s="91"/>
      <c r="AS65" s="91"/>
      <c r="AT65" s="91"/>
      <c r="AU65" s="91"/>
      <c r="AV65" s="91"/>
      <c r="AW65" s="91"/>
      <c r="AX65" s="91"/>
      <c r="AY65" s="91"/>
      <c r="AZ65" s="91"/>
      <c r="BA65" s="91"/>
      <c r="BB65" s="91"/>
      <c r="BC65" s="91"/>
      <c r="BD65" s="91"/>
      <c r="BE65" s="91"/>
      <c r="BF65" s="28"/>
    </row>
    <row r="66" spans="2:58" ht="14.25" thickTop="1" x14ac:dyDescent="0.15"/>
  </sheetData>
  <protectedRanges>
    <protectedRange sqref="U9:X16 AD9:AM16 AS9:BB16 L9:T16 AA9:AC16 AP9:AR16" name="範囲5"/>
  </protectedRanges>
  <mergeCells count="129">
    <mergeCell ref="A1:BF1"/>
    <mergeCell ref="A2:BF2"/>
    <mergeCell ref="A4:Z4"/>
    <mergeCell ref="L7:Z8"/>
    <mergeCell ref="AA7:AO8"/>
    <mergeCell ref="AP7:BD8"/>
    <mergeCell ref="AA4:BD4"/>
    <mergeCell ref="AP64:BE64"/>
    <mergeCell ref="AP65:BE65"/>
    <mergeCell ref="AS55:BC55"/>
    <mergeCell ref="AS56:BC56"/>
    <mergeCell ref="AS57:BC57"/>
    <mergeCell ref="AS58:BC58"/>
    <mergeCell ref="AS59:BC59"/>
    <mergeCell ref="AS60:BC60"/>
    <mergeCell ref="A9:A16"/>
    <mergeCell ref="B9:I10"/>
    <mergeCell ref="J9:K10"/>
    <mergeCell ref="L9:X10"/>
    <mergeCell ref="Y9:Z10"/>
    <mergeCell ref="AA9:AM10"/>
    <mergeCell ref="B15:I16"/>
    <mergeCell ref="J15:K16"/>
    <mergeCell ref="L15:X16"/>
    <mergeCell ref="Y15:Z16"/>
    <mergeCell ref="AN9:AO10"/>
    <mergeCell ref="AP9:BB10"/>
    <mergeCell ref="BC9:BD10"/>
    <mergeCell ref="B11:I12"/>
    <mergeCell ref="J11:K12"/>
    <mergeCell ref="L11:X12"/>
    <mergeCell ref="Y11:Z12"/>
    <mergeCell ref="AA11:AM12"/>
    <mergeCell ref="AN11:AO12"/>
    <mergeCell ref="AP11:BB12"/>
    <mergeCell ref="BC11:BD12"/>
    <mergeCell ref="B13:I14"/>
    <mergeCell ref="J13:K14"/>
    <mergeCell ref="L13:X14"/>
    <mergeCell ref="Y13:Z14"/>
    <mergeCell ref="AA13:AM14"/>
    <mergeCell ref="AN13:AO14"/>
    <mergeCell ref="AP13:BB14"/>
    <mergeCell ref="BC13:BD14"/>
    <mergeCell ref="AA15:AM16"/>
    <mergeCell ref="AN15:AO16"/>
    <mergeCell ref="AP15:BB16"/>
    <mergeCell ref="BC15:BD16"/>
    <mergeCell ref="B17:K18"/>
    <mergeCell ref="L17:M18"/>
    <mergeCell ref="N17:X18"/>
    <mergeCell ref="Y17:Z18"/>
    <mergeCell ref="AA17:AB18"/>
    <mergeCell ref="AC17:AM18"/>
    <mergeCell ref="B24:AC24"/>
    <mergeCell ref="AE24:BD24"/>
    <mergeCell ref="B25:C26"/>
    <mergeCell ref="D25:Y26"/>
    <mergeCell ref="Z25:AC26"/>
    <mergeCell ref="AE25:AF26"/>
    <mergeCell ref="AG25:AZ26"/>
    <mergeCell ref="BA25:BD26"/>
    <mergeCell ref="AN17:AO18"/>
    <mergeCell ref="AP17:AQ18"/>
    <mergeCell ref="AR17:BB18"/>
    <mergeCell ref="BC17:BD18"/>
    <mergeCell ref="B20:U21"/>
    <mergeCell ref="V20:W21"/>
    <mergeCell ref="X20:AJ21"/>
    <mergeCell ref="AK20:AM21"/>
    <mergeCell ref="B30:G31"/>
    <mergeCell ref="I30:BD31"/>
    <mergeCell ref="B32:U32"/>
    <mergeCell ref="V32:X33"/>
    <mergeCell ref="Y32:AR32"/>
    <mergeCell ref="AS32:AU33"/>
    <mergeCell ref="AV32:AZ33"/>
    <mergeCell ref="BA32:BD33"/>
    <mergeCell ref="B33:U33"/>
    <mergeCell ref="Y33:AR33"/>
    <mergeCell ref="B35:G36"/>
    <mergeCell ref="I35:BD36"/>
    <mergeCell ref="B37:U37"/>
    <mergeCell ref="V37:X38"/>
    <mergeCell ref="Y37:AR38"/>
    <mergeCell ref="AS37:AU38"/>
    <mergeCell ref="AV37:AZ38"/>
    <mergeCell ref="BA37:BD38"/>
    <mergeCell ref="B38:U38"/>
    <mergeCell ref="B45:Q46"/>
    <mergeCell ref="R45:BD46"/>
    <mergeCell ref="B50:X50"/>
    <mergeCell ref="AB50:AT51"/>
    <mergeCell ref="AU50:AZ51"/>
    <mergeCell ref="B51:C52"/>
    <mergeCell ref="D51:U52"/>
    <mergeCell ref="V51:X52"/>
    <mergeCell ref="B40:G41"/>
    <mergeCell ref="I40:BD41"/>
    <mergeCell ref="B42:U42"/>
    <mergeCell ref="V42:X43"/>
    <mergeCell ref="Y42:AR43"/>
    <mergeCell ref="AS42:AU43"/>
    <mergeCell ref="AV42:AZ43"/>
    <mergeCell ref="BA42:BD43"/>
    <mergeCell ref="B43:U43"/>
    <mergeCell ref="B57:X58"/>
    <mergeCell ref="AG57:AN57"/>
    <mergeCell ref="AO57:AR57"/>
    <mergeCell ref="AG58:AN58"/>
    <mergeCell ref="AO58:AR58"/>
    <mergeCell ref="AG54:BC54"/>
    <mergeCell ref="B55:X55"/>
    <mergeCell ref="AG55:AR55"/>
    <mergeCell ref="B56:X56"/>
    <mergeCell ref="AG56:AN56"/>
    <mergeCell ref="AO56:AR56"/>
    <mergeCell ref="B62:X63"/>
    <mergeCell ref="B64:Q65"/>
    <mergeCell ref="R64:AL65"/>
    <mergeCell ref="AM64:AO65"/>
    <mergeCell ref="B59:X59"/>
    <mergeCell ref="AG59:AN59"/>
    <mergeCell ref="AO59:AR59"/>
    <mergeCell ref="B60:C61"/>
    <mergeCell ref="D60:X61"/>
    <mergeCell ref="AG60:AN60"/>
    <mergeCell ref="AO60:AR60"/>
    <mergeCell ref="AG61:BC62"/>
  </mergeCells>
  <phoneticPr fontId="3"/>
  <dataValidations count="2">
    <dataValidation type="list" allowBlank="1" showInputMessage="1" showErrorMessage="1" sqref="AU50:AZ51">
      <formula1>" ,該当,非該当"</formula1>
    </dataValidation>
    <dataValidation type="custom" allowBlank="1" showInputMessage="1" showErrorMessage="1" errorTitle="減免対象外となる見込みです。" error="減免対象外となる見込みのため、計算できません。" sqref="D51:U52">
      <formula1>$R$45&lt;&gt;"×　対象外となる見込みです"</formula1>
    </dataValidation>
  </dataValidations>
  <pageMargins left="0.59055118110236227" right="0.51181102362204722" top="0.55118110236220474"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Y66"/>
  <sheetViews>
    <sheetView zoomScaleNormal="100" workbookViewId="0">
      <selection activeCell="D25" sqref="D25:Y26"/>
    </sheetView>
  </sheetViews>
  <sheetFormatPr defaultRowHeight="13.5" x14ac:dyDescent="0.15"/>
  <cols>
    <col min="1" max="1" width="2.375" style="21" customWidth="1"/>
    <col min="2" max="9" width="1.5" style="21" customWidth="1"/>
    <col min="10" max="11" width="2.25" style="21" customWidth="1"/>
    <col min="12" max="24" width="1.5" style="21" customWidth="1"/>
    <col min="25" max="26" width="1.25" style="21" customWidth="1"/>
    <col min="27" max="39" width="1.5" style="21" customWidth="1"/>
    <col min="40" max="41" width="1.25" style="21" customWidth="1"/>
    <col min="42" max="54" width="1.5" style="21" customWidth="1"/>
    <col min="55" max="58" width="1.25" style="21" customWidth="1"/>
    <col min="59" max="59" width="3.625" style="2" customWidth="1"/>
    <col min="60" max="103" width="7.875" style="2" customWidth="1"/>
    <col min="104" max="16384" width="9" style="21"/>
  </cols>
  <sheetData>
    <row r="1" spans="1:70" ht="17.25" x14ac:dyDescent="0.15">
      <c r="A1" s="170" t="s">
        <v>0</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21"/>
      <c r="BH1" s="21"/>
      <c r="BI1" s="21"/>
      <c r="BJ1" s="21"/>
    </row>
    <row r="2" spans="1:70" ht="17.25" customHeight="1" x14ac:dyDescent="0.15">
      <c r="A2" s="171" t="s">
        <v>60</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21"/>
      <c r="BI2" s="21"/>
      <c r="BJ2" s="21"/>
    </row>
    <row r="3" spans="1:70" ht="9" customHeight="1" x14ac:dyDescent="0.15">
      <c r="BG3" s="21"/>
      <c r="BH3" s="21"/>
      <c r="BI3" s="21"/>
    </row>
    <row r="4" spans="1:70" ht="14.25" x14ac:dyDescent="0.15">
      <c r="A4" s="4"/>
      <c r="B4" s="4"/>
      <c r="C4" s="4"/>
      <c r="D4" s="4"/>
      <c r="E4" s="4"/>
      <c r="F4" s="4"/>
      <c r="G4" s="4"/>
      <c r="H4" s="4"/>
      <c r="I4" s="4"/>
      <c r="J4" s="4"/>
      <c r="K4" s="4"/>
      <c r="L4" s="4"/>
      <c r="M4" s="4"/>
      <c r="N4" s="4"/>
      <c r="O4" s="4"/>
      <c r="P4" s="4"/>
      <c r="Q4" s="4"/>
      <c r="R4" s="4"/>
      <c r="S4" s="4"/>
      <c r="T4" s="4"/>
      <c r="U4" s="4"/>
      <c r="V4" s="4"/>
      <c r="W4" s="4"/>
      <c r="X4" s="4"/>
      <c r="Y4" s="4"/>
      <c r="Z4" s="29" t="s">
        <v>61</v>
      </c>
      <c r="AA4" s="175" t="s">
        <v>59</v>
      </c>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G4" s="21"/>
      <c r="BH4" s="21"/>
      <c r="BI4" s="21"/>
    </row>
    <row r="5" spans="1:70" ht="6" customHeight="1" x14ac:dyDescent="0.15">
      <c r="A5" s="4"/>
      <c r="AA5" s="3"/>
      <c r="BG5" s="21"/>
      <c r="BH5" s="186"/>
      <c r="BI5" s="187"/>
      <c r="BJ5" s="187"/>
      <c r="BK5" s="187"/>
      <c r="BL5" s="187"/>
      <c r="BM5" s="187"/>
      <c r="BN5" s="187"/>
      <c r="BO5" s="187"/>
      <c r="BP5" s="187"/>
      <c r="BQ5" s="187"/>
      <c r="BR5" s="187"/>
    </row>
    <row r="6" spans="1:70" x14ac:dyDescent="0.15">
      <c r="B6" s="5" t="s">
        <v>54</v>
      </c>
      <c r="BH6" s="187"/>
      <c r="BI6" s="187"/>
      <c r="BJ6" s="187"/>
      <c r="BK6" s="187"/>
      <c r="BL6" s="187"/>
      <c r="BM6" s="187"/>
      <c r="BN6" s="187"/>
      <c r="BO6" s="187"/>
      <c r="BP6" s="187"/>
      <c r="BQ6" s="187"/>
      <c r="BR6" s="187"/>
    </row>
    <row r="7" spans="1:70" ht="10.5" customHeight="1" x14ac:dyDescent="0.15">
      <c r="L7" s="123" t="s">
        <v>52</v>
      </c>
      <c r="M7" s="123"/>
      <c r="N7" s="123"/>
      <c r="O7" s="123"/>
      <c r="P7" s="123"/>
      <c r="Q7" s="123"/>
      <c r="R7" s="123"/>
      <c r="S7" s="123"/>
      <c r="T7" s="123"/>
      <c r="U7" s="123"/>
      <c r="V7" s="123"/>
      <c r="W7" s="123"/>
      <c r="X7" s="123"/>
      <c r="Y7" s="123"/>
      <c r="Z7" s="123"/>
      <c r="AA7" s="173" t="s">
        <v>50</v>
      </c>
      <c r="AB7" s="164"/>
      <c r="AC7" s="164"/>
      <c r="AD7" s="164"/>
      <c r="AE7" s="164"/>
      <c r="AF7" s="164"/>
      <c r="AG7" s="164"/>
      <c r="AH7" s="164"/>
      <c r="AI7" s="164"/>
      <c r="AJ7" s="164"/>
      <c r="AK7" s="164"/>
      <c r="AL7" s="164"/>
      <c r="AM7" s="164"/>
      <c r="AN7" s="164"/>
      <c r="AO7" s="164"/>
      <c r="AP7" s="164" t="s">
        <v>51</v>
      </c>
      <c r="AQ7" s="164"/>
      <c r="AR7" s="164"/>
      <c r="AS7" s="164"/>
      <c r="AT7" s="164"/>
      <c r="AU7" s="164"/>
      <c r="AV7" s="164"/>
      <c r="AW7" s="164"/>
      <c r="AX7" s="164"/>
      <c r="AY7" s="164"/>
      <c r="AZ7" s="164"/>
      <c r="BA7" s="164"/>
      <c r="BB7" s="164"/>
      <c r="BC7" s="164"/>
      <c r="BD7" s="164"/>
      <c r="BH7" s="187"/>
      <c r="BI7" s="187"/>
      <c r="BJ7" s="187"/>
      <c r="BK7" s="187"/>
      <c r="BL7" s="187"/>
      <c r="BM7" s="187"/>
      <c r="BN7" s="187"/>
      <c r="BO7" s="187"/>
      <c r="BP7" s="187"/>
      <c r="BQ7" s="187"/>
      <c r="BR7" s="187"/>
    </row>
    <row r="8" spans="1:70" ht="10.5" customHeight="1" thickBot="1" x14ac:dyDescent="0.2">
      <c r="L8" s="122"/>
      <c r="M8" s="122"/>
      <c r="N8" s="122"/>
      <c r="O8" s="122"/>
      <c r="P8" s="122"/>
      <c r="Q8" s="122"/>
      <c r="R8" s="122"/>
      <c r="S8" s="122"/>
      <c r="T8" s="122"/>
      <c r="U8" s="122"/>
      <c r="V8" s="122"/>
      <c r="W8" s="122"/>
      <c r="X8" s="122"/>
      <c r="Y8" s="123"/>
      <c r="Z8" s="123"/>
      <c r="AA8" s="174"/>
      <c r="AB8" s="174"/>
      <c r="AC8" s="174"/>
      <c r="AD8" s="174"/>
      <c r="AE8" s="174"/>
      <c r="AF8" s="174"/>
      <c r="AG8" s="174"/>
      <c r="AH8" s="174"/>
      <c r="AI8" s="174"/>
      <c r="AJ8" s="174"/>
      <c r="AK8" s="174"/>
      <c r="AL8" s="174"/>
      <c r="AM8" s="174"/>
      <c r="AN8" s="164"/>
      <c r="AO8" s="164"/>
      <c r="AP8" s="174"/>
      <c r="AQ8" s="174"/>
      <c r="AR8" s="174"/>
      <c r="AS8" s="174"/>
      <c r="AT8" s="174"/>
      <c r="AU8" s="174"/>
      <c r="AV8" s="174"/>
      <c r="AW8" s="174"/>
      <c r="AX8" s="174"/>
      <c r="AY8" s="174"/>
      <c r="AZ8" s="174"/>
      <c r="BA8" s="174"/>
      <c r="BB8" s="174"/>
      <c r="BC8" s="164"/>
      <c r="BD8" s="164"/>
      <c r="BH8" s="26"/>
      <c r="BI8" s="26"/>
      <c r="BJ8" s="26"/>
      <c r="BK8" s="26"/>
      <c r="BL8" s="26"/>
      <c r="BM8" s="26"/>
      <c r="BN8" s="26"/>
      <c r="BO8" s="26"/>
      <c r="BP8" s="26"/>
      <c r="BQ8" s="26"/>
      <c r="BR8" s="26"/>
    </row>
    <row r="9" spans="1:70" ht="14.25" thickTop="1" x14ac:dyDescent="0.15">
      <c r="A9" s="183" t="s">
        <v>2</v>
      </c>
      <c r="B9" s="184" t="s">
        <v>3</v>
      </c>
      <c r="C9" s="185"/>
      <c r="D9" s="185"/>
      <c r="E9" s="185"/>
      <c r="F9" s="185"/>
      <c r="G9" s="185"/>
      <c r="H9" s="185"/>
      <c r="I9" s="185"/>
      <c r="J9" s="165" t="str">
        <f>IF(L9="","",IF(OR(AA9-L9&lt;AA9*3/10,AA9=""),"×","○"))</f>
        <v>○</v>
      </c>
      <c r="K9" s="166"/>
      <c r="L9" s="157">
        <v>3000000</v>
      </c>
      <c r="M9" s="158"/>
      <c r="N9" s="158"/>
      <c r="O9" s="158"/>
      <c r="P9" s="158"/>
      <c r="Q9" s="158"/>
      <c r="R9" s="158"/>
      <c r="S9" s="158"/>
      <c r="T9" s="158"/>
      <c r="U9" s="158"/>
      <c r="V9" s="158"/>
      <c r="W9" s="158"/>
      <c r="X9" s="159"/>
      <c r="Y9" s="154" t="s">
        <v>4</v>
      </c>
      <c r="Z9" s="155"/>
      <c r="AA9" s="157">
        <v>5000000</v>
      </c>
      <c r="AB9" s="158"/>
      <c r="AC9" s="158"/>
      <c r="AD9" s="158"/>
      <c r="AE9" s="158"/>
      <c r="AF9" s="158"/>
      <c r="AG9" s="158"/>
      <c r="AH9" s="158"/>
      <c r="AI9" s="158"/>
      <c r="AJ9" s="158"/>
      <c r="AK9" s="158"/>
      <c r="AL9" s="158"/>
      <c r="AM9" s="159"/>
      <c r="AN9" s="156" t="s">
        <v>4</v>
      </c>
      <c r="AO9" s="155"/>
      <c r="AP9" s="157">
        <v>1900000</v>
      </c>
      <c r="AQ9" s="158"/>
      <c r="AR9" s="158"/>
      <c r="AS9" s="158"/>
      <c r="AT9" s="158"/>
      <c r="AU9" s="158"/>
      <c r="AV9" s="158"/>
      <c r="AW9" s="158"/>
      <c r="AX9" s="158"/>
      <c r="AY9" s="158"/>
      <c r="AZ9" s="158"/>
      <c r="BA9" s="158"/>
      <c r="BB9" s="159"/>
      <c r="BC9" s="163" t="s">
        <v>4</v>
      </c>
      <c r="BD9" s="141"/>
      <c r="BH9" s="6"/>
    </row>
    <row r="10" spans="1:70" x14ac:dyDescent="0.15">
      <c r="A10" s="183"/>
      <c r="B10" s="185"/>
      <c r="C10" s="185"/>
      <c r="D10" s="185"/>
      <c r="E10" s="185"/>
      <c r="F10" s="185"/>
      <c r="G10" s="185"/>
      <c r="H10" s="185"/>
      <c r="I10" s="185"/>
      <c r="J10" s="165"/>
      <c r="K10" s="166"/>
      <c r="L10" s="160"/>
      <c r="M10" s="161"/>
      <c r="N10" s="161"/>
      <c r="O10" s="161"/>
      <c r="P10" s="161"/>
      <c r="Q10" s="161"/>
      <c r="R10" s="161"/>
      <c r="S10" s="161"/>
      <c r="T10" s="161"/>
      <c r="U10" s="161"/>
      <c r="V10" s="161"/>
      <c r="W10" s="161"/>
      <c r="X10" s="162"/>
      <c r="Y10" s="154"/>
      <c r="Z10" s="155"/>
      <c r="AA10" s="160"/>
      <c r="AB10" s="161"/>
      <c r="AC10" s="161"/>
      <c r="AD10" s="161"/>
      <c r="AE10" s="161"/>
      <c r="AF10" s="161"/>
      <c r="AG10" s="161"/>
      <c r="AH10" s="161"/>
      <c r="AI10" s="161"/>
      <c r="AJ10" s="161"/>
      <c r="AK10" s="161"/>
      <c r="AL10" s="161"/>
      <c r="AM10" s="162"/>
      <c r="AN10" s="156"/>
      <c r="AO10" s="155"/>
      <c r="AP10" s="160"/>
      <c r="AQ10" s="161"/>
      <c r="AR10" s="161"/>
      <c r="AS10" s="161"/>
      <c r="AT10" s="161"/>
      <c r="AU10" s="161"/>
      <c r="AV10" s="161"/>
      <c r="AW10" s="161"/>
      <c r="AX10" s="161"/>
      <c r="AY10" s="161"/>
      <c r="AZ10" s="161"/>
      <c r="BA10" s="161"/>
      <c r="BB10" s="162"/>
      <c r="BC10" s="163"/>
      <c r="BD10" s="141"/>
      <c r="BK10" s="7"/>
    </row>
    <row r="11" spans="1:70" x14ac:dyDescent="0.15">
      <c r="A11" s="183"/>
      <c r="B11" s="164" t="s">
        <v>5</v>
      </c>
      <c r="C11" s="164"/>
      <c r="D11" s="164"/>
      <c r="E11" s="164"/>
      <c r="F11" s="164"/>
      <c r="G11" s="164"/>
      <c r="H11" s="164"/>
      <c r="I11" s="164"/>
      <c r="J11" s="165" t="str">
        <f>IF(L11="","",IF(OR(AA11-L11&lt;AA11*3/10,AA11=""),"×","○"))</f>
        <v>○</v>
      </c>
      <c r="K11" s="166"/>
      <c r="L11" s="160">
        <v>300000</v>
      </c>
      <c r="M11" s="161"/>
      <c r="N11" s="161"/>
      <c r="O11" s="161"/>
      <c r="P11" s="161"/>
      <c r="Q11" s="161"/>
      <c r="R11" s="161"/>
      <c r="S11" s="161"/>
      <c r="T11" s="161"/>
      <c r="U11" s="161"/>
      <c r="V11" s="161"/>
      <c r="W11" s="161"/>
      <c r="X11" s="162"/>
      <c r="Y11" s="154" t="s">
        <v>4</v>
      </c>
      <c r="Z11" s="155"/>
      <c r="AA11" s="160">
        <v>1250000</v>
      </c>
      <c r="AB11" s="161"/>
      <c r="AC11" s="161"/>
      <c r="AD11" s="161"/>
      <c r="AE11" s="161"/>
      <c r="AF11" s="161"/>
      <c r="AG11" s="161"/>
      <c r="AH11" s="161"/>
      <c r="AI11" s="161"/>
      <c r="AJ11" s="161"/>
      <c r="AK11" s="161"/>
      <c r="AL11" s="161"/>
      <c r="AM11" s="162"/>
      <c r="AN11" s="156" t="s">
        <v>4</v>
      </c>
      <c r="AO11" s="155"/>
      <c r="AP11" s="160">
        <v>600000</v>
      </c>
      <c r="AQ11" s="161"/>
      <c r="AR11" s="161"/>
      <c r="AS11" s="161"/>
      <c r="AT11" s="161"/>
      <c r="AU11" s="161"/>
      <c r="AV11" s="161"/>
      <c r="AW11" s="161"/>
      <c r="AX11" s="161"/>
      <c r="AY11" s="161"/>
      <c r="AZ11" s="161"/>
      <c r="BA11" s="161"/>
      <c r="BB11" s="162"/>
      <c r="BC11" s="131" t="s">
        <v>4</v>
      </c>
      <c r="BD11" s="133"/>
    </row>
    <row r="12" spans="1:70" x14ac:dyDescent="0.15">
      <c r="A12" s="183"/>
      <c r="B12" s="164"/>
      <c r="C12" s="164"/>
      <c r="D12" s="164"/>
      <c r="E12" s="164"/>
      <c r="F12" s="164"/>
      <c r="G12" s="164"/>
      <c r="H12" s="164"/>
      <c r="I12" s="164"/>
      <c r="J12" s="165"/>
      <c r="K12" s="166"/>
      <c r="L12" s="160"/>
      <c r="M12" s="161"/>
      <c r="N12" s="161"/>
      <c r="O12" s="161"/>
      <c r="P12" s="161"/>
      <c r="Q12" s="161"/>
      <c r="R12" s="161"/>
      <c r="S12" s="161"/>
      <c r="T12" s="161"/>
      <c r="U12" s="161"/>
      <c r="V12" s="161"/>
      <c r="W12" s="161"/>
      <c r="X12" s="162"/>
      <c r="Y12" s="154"/>
      <c r="Z12" s="155"/>
      <c r="AA12" s="160"/>
      <c r="AB12" s="161"/>
      <c r="AC12" s="161"/>
      <c r="AD12" s="161"/>
      <c r="AE12" s="161"/>
      <c r="AF12" s="161"/>
      <c r="AG12" s="161"/>
      <c r="AH12" s="161"/>
      <c r="AI12" s="161"/>
      <c r="AJ12" s="161"/>
      <c r="AK12" s="161"/>
      <c r="AL12" s="161"/>
      <c r="AM12" s="162"/>
      <c r="AN12" s="156"/>
      <c r="AO12" s="155"/>
      <c r="AP12" s="160"/>
      <c r="AQ12" s="161"/>
      <c r="AR12" s="161"/>
      <c r="AS12" s="161"/>
      <c r="AT12" s="161"/>
      <c r="AU12" s="161"/>
      <c r="AV12" s="161"/>
      <c r="AW12" s="161"/>
      <c r="AX12" s="161"/>
      <c r="AY12" s="161"/>
      <c r="AZ12" s="161"/>
      <c r="BA12" s="161"/>
      <c r="BB12" s="162"/>
      <c r="BC12" s="163"/>
      <c r="BD12" s="141"/>
    </row>
    <row r="13" spans="1:70" x14ac:dyDescent="0.15">
      <c r="A13" s="183"/>
      <c r="B13" s="164" t="s">
        <v>6</v>
      </c>
      <c r="C13" s="164"/>
      <c r="D13" s="164"/>
      <c r="E13" s="164"/>
      <c r="F13" s="164"/>
      <c r="G13" s="164"/>
      <c r="H13" s="164"/>
      <c r="I13" s="164"/>
      <c r="J13" s="165" t="str">
        <f>IF(L13="","",IF(OR(AA13-L13&lt;AA13*3/10,AA13=""),"×","○"))</f>
        <v>×</v>
      </c>
      <c r="K13" s="166"/>
      <c r="L13" s="160">
        <v>800000</v>
      </c>
      <c r="M13" s="161"/>
      <c r="N13" s="161"/>
      <c r="O13" s="161"/>
      <c r="P13" s="161"/>
      <c r="Q13" s="161"/>
      <c r="R13" s="161"/>
      <c r="S13" s="161"/>
      <c r="T13" s="161"/>
      <c r="U13" s="161"/>
      <c r="V13" s="161"/>
      <c r="W13" s="161"/>
      <c r="X13" s="162"/>
      <c r="Y13" s="154" t="s">
        <v>4</v>
      </c>
      <c r="Z13" s="155"/>
      <c r="AA13" s="160">
        <v>1000000</v>
      </c>
      <c r="AB13" s="161"/>
      <c r="AC13" s="161"/>
      <c r="AD13" s="161"/>
      <c r="AE13" s="161"/>
      <c r="AF13" s="161"/>
      <c r="AG13" s="161"/>
      <c r="AH13" s="161"/>
      <c r="AI13" s="161"/>
      <c r="AJ13" s="161"/>
      <c r="AK13" s="161"/>
      <c r="AL13" s="161"/>
      <c r="AM13" s="162"/>
      <c r="AN13" s="156" t="s">
        <v>4</v>
      </c>
      <c r="AO13" s="155"/>
      <c r="AP13" s="160">
        <v>100000</v>
      </c>
      <c r="AQ13" s="161"/>
      <c r="AR13" s="161"/>
      <c r="AS13" s="161"/>
      <c r="AT13" s="161"/>
      <c r="AU13" s="161"/>
      <c r="AV13" s="161"/>
      <c r="AW13" s="161"/>
      <c r="AX13" s="161"/>
      <c r="AY13" s="161"/>
      <c r="AZ13" s="161"/>
      <c r="BA13" s="161"/>
      <c r="BB13" s="162"/>
      <c r="BC13" s="131" t="s">
        <v>4</v>
      </c>
      <c r="BD13" s="133"/>
    </row>
    <row r="14" spans="1:70" x14ac:dyDescent="0.15">
      <c r="A14" s="183"/>
      <c r="B14" s="164"/>
      <c r="C14" s="164"/>
      <c r="D14" s="164"/>
      <c r="E14" s="164"/>
      <c r="F14" s="164"/>
      <c r="G14" s="164"/>
      <c r="H14" s="164"/>
      <c r="I14" s="164"/>
      <c r="J14" s="165"/>
      <c r="K14" s="166"/>
      <c r="L14" s="160"/>
      <c r="M14" s="161"/>
      <c r="N14" s="161"/>
      <c r="O14" s="161"/>
      <c r="P14" s="161"/>
      <c r="Q14" s="161"/>
      <c r="R14" s="161"/>
      <c r="S14" s="161"/>
      <c r="T14" s="161"/>
      <c r="U14" s="161"/>
      <c r="V14" s="161"/>
      <c r="W14" s="161"/>
      <c r="X14" s="162"/>
      <c r="Y14" s="154"/>
      <c r="Z14" s="155"/>
      <c r="AA14" s="160"/>
      <c r="AB14" s="161"/>
      <c r="AC14" s="161"/>
      <c r="AD14" s="161"/>
      <c r="AE14" s="161"/>
      <c r="AF14" s="161"/>
      <c r="AG14" s="161"/>
      <c r="AH14" s="161"/>
      <c r="AI14" s="161"/>
      <c r="AJ14" s="161"/>
      <c r="AK14" s="161"/>
      <c r="AL14" s="161"/>
      <c r="AM14" s="162"/>
      <c r="AN14" s="156"/>
      <c r="AO14" s="155"/>
      <c r="AP14" s="160"/>
      <c r="AQ14" s="161"/>
      <c r="AR14" s="161"/>
      <c r="AS14" s="161"/>
      <c r="AT14" s="161"/>
      <c r="AU14" s="161"/>
      <c r="AV14" s="161"/>
      <c r="AW14" s="161"/>
      <c r="AX14" s="161"/>
      <c r="AY14" s="161"/>
      <c r="AZ14" s="161"/>
      <c r="BA14" s="161"/>
      <c r="BB14" s="162"/>
      <c r="BC14" s="163"/>
      <c r="BD14" s="141"/>
    </row>
    <row r="15" spans="1:70" x14ac:dyDescent="0.15">
      <c r="A15" s="183"/>
      <c r="B15" s="164" t="s">
        <v>7</v>
      </c>
      <c r="C15" s="164"/>
      <c r="D15" s="164"/>
      <c r="E15" s="164"/>
      <c r="F15" s="164"/>
      <c r="G15" s="164"/>
      <c r="H15" s="164"/>
      <c r="I15" s="164"/>
      <c r="J15" s="165" t="str">
        <f>IF(L15="","",IF(OR(AA15-L15&lt;AA15*3/10,AA15=""),"×","○"))</f>
        <v/>
      </c>
      <c r="K15" s="166"/>
      <c r="L15" s="160"/>
      <c r="M15" s="161"/>
      <c r="N15" s="161"/>
      <c r="O15" s="161"/>
      <c r="P15" s="161"/>
      <c r="Q15" s="161"/>
      <c r="R15" s="161"/>
      <c r="S15" s="161"/>
      <c r="T15" s="161"/>
      <c r="U15" s="161"/>
      <c r="V15" s="161"/>
      <c r="W15" s="161"/>
      <c r="X15" s="162"/>
      <c r="Y15" s="154" t="s">
        <v>4</v>
      </c>
      <c r="Z15" s="155"/>
      <c r="AA15" s="160"/>
      <c r="AB15" s="161"/>
      <c r="AC15" s="161"/>
      <c r="AD15" s="161"/>
      <c r="AE15" s="161"/>
      <c r="AF15" s="161"/>
      <c r="AG15" s="161"/>
      <c r="AH15" s="161"/>
      <c r="AI15" s="161"/>
      <c r="AJ15" s="161"/>
      <c r="AK15" s="161"/>
      <c r="AL15" s="161"/>
      <c r="AM15" s="162"/>
      <c r="AN15" s="156" t="s">
        <v>4</v>
      </c>
      <c r="AO15" s="155"/>
      <c r="AP15" s="160"/>
      <c r="AQ15" s="161"/>
      <c r="AR15" s="161"/>
      <c r="AS15" s="161"/>
      <c r="AT15" s="161"/>
      <c r="AU15" s="161"/>
      <c r="AV15" s="161"/>
      <c r="AW15" s="161"/>
      <c r="AX15" s="161"/>
      <c r="AY15" s="161"/>
      <c r="AZ15" s="161"/>
      <c r="BA15" s="161"/>
      <c r="BB15" s="162"/>
      <c r="BC15" s="131" t="s">
        <v>4</v>
      </c>
      <c r="BD15" s="133"/>
    </row>
    <row r="16" spans="1:70" ht="14.25" thickBot="1" x14ac:dyDescent="0.2">
      <c r="A16" s="183"/>
      <c r="B16" s="164"/>
      <c r="C16" s="164"/>
      <c r="D16" s="164"/>
      <c r="E16" s="164"/>
      <c r="F16" s="164"/>
      <c r="G16" s="164"/>
      <c r="H16" s="164"/>
      <c r="I16" s="164"/>
      <c r="J16" s="165"/>
      <c r="K16" s="166"/>
      <c r="L16" s="167"/>
      <c r="M16" s="168"/>
      <c r="N16" s="168"/>
      <c r="O16" s="168"/>
      <c r="P16" s="168"/>
      <c r="Q16" s="168"/>
      <c r="R16" s="168"/>
      <c r="S16" s="168"/>
      <c r="T16" s="168"/>
      <c r="U16" s="168"/>
      <c r="V16" s="168"/>
      <c r="W16" s="168"/>
      <c r="X16" s="169"/>
      <c r="Y16" s="154"/>
      <c r="Z16" s="155"/>
      <c r="AA16" s="167"/>
      <c r="AB16" s="168"/>
      <c r="AC16" s="168"/>
      <c r="AD16" s="168"/>
      <c r="AE16" s="168"/>
      <c r="AF16" s="168"/>
      <c r="AG16" s="168"/>
      <c r="AH16" s="168"/>
      <c r="AI16" s="168"/>
      <c r="AJ16" s="168"/>
      <c r="AK16" s="168"/>
      <c r="AL16" s="168"/>
      <c r="AM16" s="169"/>
      <c r="AN16" s="156"/>
      <c r="AO16" s="155"/>
      <c r="AP16" s="167"/>
      <c r="AQ16" s="168"/>
      <c r="AR16" s="168"/>
      <c r="AS16" s="168"/>
      <c r="AT16" s="168"/>
      <c r="AU16" s="168"/>
      <c r="AV16" s="168"/>
      <c r="AW16" s="168"/>
      <c r="AX16" s="168"/>
      <c r="AY16" s="168"/>
      <c r="AZ16" s="168"/>
      <c r="BA16" s="168"/>
      <c r="BB16" s="169"/>
      <c r="BC16" s="134"/>
      <c r="BD16" s="136"/>
    </row>
    <row r="17" spans="1:60" ht="14.25" thickTop="1" x14ac:dyDescent="0.15">
      <c r="B17" s="105" t="s">
        <v>8</v>
      </c>
      <c r="C17" s="105"/>
      <c r="D17" s="105"/>
      <c r="E17" s="105"/>
      <c r="F17" s="105"/>
      <c r="G17" s="105"/>
      <c r="H17" s="105"/>
      <c r="I17" s="105"/>
      <c r="J17" s="105"/>
      <c r="K17" s="105"/>
      <c r="L17" s="106" t="s">
        <v>9</v>
      </c>
      <c r="M17" s="107"/>
      <c r="N17" s="110">
        <f>IF(AND(L9="",L11="",L13="",L15=""),"",SUMIF(J9:K16,"○",L9:X16))</f>
        <v>3300000</v>
      </c>
      <c r="O17" s="110"/>
      <c r="P17" s="110"/>
      <c r="Q17" s="110"/>
      <c r="R17" s="110"/>
      <c r="S17" s="110"/>
      <c r="T17" s="110"/>
      <c r="U17" s="110"/>
      <c r="V17" s="110"/>
      <c r="W17" s="110"/>
      <c r="X17" s="110"/>
      <c r="Y17" s="42" t="s">
        <v>4</v>
      </c>
      <c r="Z17" s="42"/>
      <c r="AA17" s="112" t="s">
        <v>10</v>
      </c>
      <c r="AB17" s="112"/>
      <c r="AC17" s="114">
        <f>IF(AND(AA9="",AA11="",AA13="",AA15=""),"",SUMIF(J9:K16,"○",AA9:AM16))</f>
        <v>6250000</v>
      </c>
      <c r="AD17" s="115"/>
      <c r="AE17" s="115"/>
      <c r="AF17" s="115"/>
      <c r="AG17" s="115"/>
      <c r="AH17" s="115"/>
      <c r="AI17" s="115"/>
      <c r="AJ17" s="115"/>
      <c r="AK17" s="115"/>
      <c r="AL17" s="115"/>
      <c r="AM17" s="116"/>
      <c r="AN17" s="42" t="s">
        <v>4</v>
      </c>
      <c r="AO17" s="42"/>
      <c r="AP17" s="112" t="s">
        <v>11</v>
      </c>
      <c r="AQ17" s="112"/>
      <c r="AR17" s="110">
        <f>IF(AND(AP9="",AP11="",AP13="",AP15=""),"",SUMIF(J9:K16,"○",AP9:BB16))</f>
        <v>2500000</v>
      </c>
      <c r="AS17" s="110"/>
      <c r="AT17" s="110"/>
      <c r="AU17" s="110"/>
      <c r="AV17" s="110"/>
      <c r="AW17" s="110"/>
      <c r="AX17" s="110"/>
      <c r="AY17" s="110"/>
      <c r="AZ17" s="110"/>
      <c r="BA17" s="110"/>
      <c r="BB17" s="110"/>
      <c r="BC17" s="94" t="s">
        <v>4</v>
      </c>
      <c r="BD17" s="141"/>
    </row>
    <row r="18" spans="1:60" x14ac:dyDescent="0.15">
      <c r="B18" s="105"/>
      <c r="C18" s="105"/>
      <c r="D18" s="105"/>
      <c r="E18" s="105"/>
      <c r="F18" s="105"/>
      <c r="G18" s="105"/>
      <c r="H18" s="105"/>
      <c r="I18" s="105"/>
      <c r="J18" s="105"/>
      <c r="K18" s="105"/>
      <c r="L18" s="108"/>
      <c r="M18" s="109"/>
      <c r="N18" s="111"/>
      <c r="O18" s="111"/>
      <c r="P18" s="111"/>
      <c r="Q18" s="111"/>
      <c r="R18" s="111"/>
      <c r="S18" s="111"/>
      <c r="T18" s="111"/>
      <c r="U18" s="111"/>
      <c r="V18" s="111"/>
      <c r="W18" s="111"/>
      <c r="X18" s="111"/>
      <c r="Y18" s="42"/>
      <c r="Z18" s="42"/>
      <c r="AA18" s="113"/>
      <c r="AB18" s="113"/>
      <c r="AC18" s="117"/>
      <c r="AD18" s="118"/>
      <c r="AE18" s="118"/>
      <c r="AF18" s="118"/>
      <c r="AG18" s="118"/>
      <c r="AH18" s="118"/>
      <c r="AI18" s="118"/>
      <c r="AJ18" s="118"/>
      <c r="AK18" s="118"/>
      <c r="AL18" s="118"/>
      <c r="AM18" s="119"/>
      <c r="AN18" s="42"/>
      <c r="AO18" s="42"/>
      <c r="AP18" s="113"/>
      <c r="AQ18" s="113"/>
      <c r="AR18" s="111"/>
      <c r="AS18" s="111"/>
      <c r="AT18" s="111"/>
      <c r="AU18" s="111"/>
      <c r="AV18" s="111"/>
      <c r="AW18" s="111"/>
      <c r="AX18" s="111"/>
      <c r="AY18" s="111"/>
      <c r="AZ18" s="111"/>
      <c r="BA18" s="111"/>
      <c r="BB18" s="111"/>
      <c r="BC18" s="135"/>
      <c r="BD18" s="136"/>
    </row>
    <row r="19" spans="1:60" ht="9" customHeight="1" thickBot="1" x14ac:dyDescent="0.2">
      <c r="U19" s="10"/>
    </row>
    <row r="20" spans="1:60" ht="14.25" thickTop="1" x14ac:dyDescent="0.15">
      <c r="B20" s="142" t="s">
        <v>12</v>
      </c>
      <c r="C20" s="143"/>
      <c r="D20" s="143"/>
      <c r="E20" s="143"/>
      <c r="F20" s="143"/>
      <c r="G20" s="143"/>
      <c r="H20" s="143"/>
      <c r="I20" s="143"/>
      <c r="J20" s="143"/>
      <c r="K20" s="143"/>
      <c r="L20" s="143"/>
      <c r="M20" s="143"/>
      <c r="N20" s="143"/>
      <c r="O20" s="143"/>
      <c r="P20" s="143"/>
      <c r="Q20" s="143"/>
      <c r="R20" s="143"/>
      <c r="S20" s="143"/>
      <c r="T20" s="143"/>
      <c r="U20" s="144"/>
      <c r="V20" s="47" t="s">
        <v>13</v>
      </c>
      <c r="W20" s="78"/>
      <c r="X20" s="148">
        <v>0</v>
      </c>
      <c r="Y20" s="149"/>
      <c r="Z20" s="149"/>
      <c r="AA20" s="149"/>
      <c r="AB20" s="149"/>
      <c r="AC20" s="149"/>
      <c r="AD20" s="149"/>
      <c r="AE20" s="149"/>
      <c r="AF20" s="149"/>
      <c r="AG20" s="149"/>
      <c r="AH20" s="149"/>
      <c r="AI20" s="149"/>
      <c r="AJ20" s="150"/>
      <c r="AK20" s="41" t="s">
        <v>4</v>
      </c>
      <c r="AL20" s="42"/>
      <c r="AM20" s="42"/>
    </row>
    <row r="21" spans="1:60" ht="14.25" thickBot="1" x14ac:dyDescent="0.2">
      <c r="B21" s="145"/>
      <c r="C21" s="146"/>
      <c r="D21" s="146"/>
      <c r="E21" s="146"/>
      <c r="F21" s="146"/>
      <c r="G21" s="146"/>
      <c r="H21" s="146"/>
      <c r="I21" s="146"/>
      <c r="J21" s="146"/>
      <c r="K21" s="146"/>
      <c r="L21" s="146"/>
      <c r="M21" s="146"/>
      <c r="N21" s="146"/>
      <c r="O21" s="146"/>
      <c r="P21" s="146"/>
      <c r="Q21" s="146"/>
      <c r="R21" s="146"/>
      <c r="S21" s="146"/>
      <c r="T21" s="146"/>
      <c r="U21" s="147"/>
      <c r="V21" s="47"/>
      <c r="W21" s="78"/>
      <c r="X21" s="151"/>
      <c r="Y21" s="152"/>
      <c r="Z21" s="152"/>
      <c r="AA21" s="152"/>
      <c r="AB21" s="152"/>
      <c r="AC21" s="152"/>
      <c r="AD21" s="152"/>
      <c r="AE21" s="152"/>
      <c r="AF21" s="152"/>
      <c r="AG21" s="152"/>
      <c r="AH21" s="152"/>
      <c r="AI21" s="152"/>
      <c r="AJ21" s="153"/>
      <c r="AK21" s="41"/>
      <c r="AL21" s="42"/>
      <c r="AM21" s="42"/>
    </row>
    <row r="22" spans="1:60" ht="9" customHeight="1" thickTop="1" x14ac:dyDescent="0.15">
      <c r="B22" s="8"/>
      <c r="C22" s="8"/>
      <c r="D22" s="8"/>
      <c r="E22" s="8"/>
      <c r="F22" s="8"/>
      <c r="G22" s="8"/>
      <c r="H22" s="8"/>
      <c r="I22" s="8"/>
      <c r="J22" s="8"/>
      <c r="K22" s="8"/>
      <c r="L22" s="8"/>
      <c r="M22" s="8"/>
      <c r="N22" s="8"/>
      <c r="O22" s="8"/>
      <c r="P22" s="8"/>
      <c r="Q22" s="8"/>
      <c r="R22" s="8"/>
      <c r="S22" s="8"/>
      <c r="T22" s="8"/>
      <c r="U22" s="8"/>
      <c r="V22" s="9"/>
      <c r="W22" s="9"/>
      <c r="X22" s="9"/>
      <c r="Y22" s="9"/>
      <c r="Z22" s="9"/>
      <c r="AA22" s="9"/>
      <c r="AB22" s="9"/>
      <c r="AC22" s="9"/>
      <c r="AD22" s="9"/>
      <c r="AE22" s="9"/>
      <c r="AF22" s="9"/>
      <c r="AG22" s="9"/>
      <c r="AH22" s="9"/>
      <c r="AI22" s="9"/>
      <c r="AJ22" s="9"/>
      <c r="AK22" s="9"/>
      <c r="AL22" s="9"/>
      <c r="AM22" s="9"/>
      <c r="AT22" s="10"/>
    </row>
    <row r="23" spans="1:60" x14ac:dyDescent="0.15">
      <c r="B23" s="11" t="s">
        <v>14</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row>
    <row r="24" spans="1:60" ht="14.25" thickBot="1" x14ac:dyDescent="0.2">
      <c r="A24" s="13"/>
      <c r="B24" s="120" t="s">
        <v>15</v>
      </c>
      <c r="C24" s="120"/>
      <c r="D24" s="121"/>
      <c r="E24" s="121"/>
      <c r="F24" s="121"/>
      <c r="G24" s="121"/>
      <c r="H24" s="121"/>
      <c r="I24" s="121"/>
      <c r="J24" s="121"/>
      <c r="K24" s="121"/>
      <c r="L24" s="121"/>
      <c r="M24" s="121"/>
      <c r="N24" s="121"/>
      <c r="O24" s="121"/>
      <c r="P24" s="121"/>
      <c r="Q24" s="121"/>
      <c r="R24" s="121"/>
      <c r="S24" s="121"/>
      <c r="T24" s="121"/>
      <c r="U24" s="121"/>
      <c r="V24" s="121"/>
      <c r="W24" s="121"/>
      <c r="X24" s="121"/>
      <c r="Y24" s="121"/>
      <c r="Z24" s="120"/>
      <c r="AA24" s="120"/>
      <c r="AB24" s="120"/>
      <c r="AC24" s="120"/>
      <c r="AE24" s="122" t="s">
        <v>16</v>
      </c>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3"/>
      <c r="BB24" s="123"/>
      <c r="BC24" s="123"/>
      <c r="BD24" s="123"/>
    </row>
    <row r="25" spans="1:60" ht="14.25" thickTop="1" x14ac:dyDescent="0.15">
      <c r="A25" s="13"/>
      <c r="B25" s="124" t="s">
        <v>17</v>
      </c>
      <c r="C25" s="125"/>
      <c r="D25" s="127">
        <v>3000000</v>
      </c>
      <c r="E25" s="127"/>
      <c r="F25" s="127"/>
      <c r="G25" s="127"/>
      <c r="H25" s="127"/>
      <c r="I25" s="127"/>
      <c r="J25" s="127"/>
      <c r="K25" s="127"/>
      <c r="L25" s="127"/>
      <c r="M25" s="127"/>
      <c r="N25" s="127"/>
      <c r="O25" s="127"/>
      <c r="P25" s="127"/>
      <c r="Q25" s="127"/>
      <c r="R25" s="127"/>
      <c r="S25" s="127"/>
      <c r="T25" s="127"/>
      <c r="U25" s="127"/>
      <c r="V25" s="127"/>
      <c r="W25" s="127"/>
      <c r="X25" s="127"/>
      <c r="Y25" s="128"/>
      <c r="Z25" s="131" t="s">
        <v>4</v>
      </c>
      <c r="AA25" s="132"/>
      <c r="AB25" s="132"/>
      <c r="AC25" s="133"/>
      <c r="AD25" s="13"/>
      <c r="AE25" s="124" t="s">
        <v>18</v>
      </c>
      <c r="AF25" s="125"/>
      <c r="AG25" s="137">
        <v>4000000</v>
      </c>
      <c r="AH25" s="137"/>
      <c r="AI25" s="137"/>
      <c r="AJ25" s="137"/>
      <c r="AK25" s="137"/>
      <c r="AL25" s="137"/>
      <c r="AM25" s="137"/>
      <c r="AN25" s="137"/>
      <c r="AO25" s="137"/>
      <c r="AP25" s="137"/>
      <c r="AQ25" s="137"/>
      <c r="AR25" s="137"/>
      <c r="AS25" s="137"/>
      <c r="AT25" s="137"/>
      <c r="AU25" s="137"/>
      <c r="AV25" s="137"/>
      <c r="AW25" s="137"/>
      <c r="AX25" s="137"/>
      <c r="AY25" s="137"/>
      <c r="AZ25" s="138"/>
      <c r="BA25" s="131" t="s">
        <v>4</v>
      </c>
      <c r="BB25" s="132"/>
      <c r="BC25" s="132"/>
      <c r="BD25" s="133"/>
    </row>
    <row r="26" spans="1:60" ht="14.25" thickBot="1" x14ac:dyDescent="0.2">
      <c r="A26" s="13"/>
      <c r="B26" s="108"/>
      <c r="C26" s="126"/>
      <c r="D26" s="129"/>
      <c r="E26" s="129"/>
      <c r="F26" s="129"/>
      <c r="G26" s="129"/>
      <c r="H26" s="129"/>
      <c r="I26" s="129"/>
      <c r="J26" s="129"/>
      <c r="K26" s="129"/>
      <c r="L26" s="129"/>
      <c r="M26" s="129"/>
      <c r="N26" s="129"/>
      <c r="O26" s="129"/>
      <c r="P26" s="129"/>
      <c r="Q26" s="129"/>
      <c r="R26" s="129"/>
      <c r="S26" s="129"/>
      <c r="T26" s="129"/>
      <c r="U26" s="129"/>
      <c r="V26" s="129"/>
      <c r="W26" s="129"/>
      <c r="X26" s="129"/>
      <c r="Y26" s="130"/>
      <c r="Z26" s="134"/>
      <c r="AA26" s="135"/>
      <c r="AB26" s="135"/>
      <c r="AC26" s="136"/>
      <c r="AD26" s="13"/>
      <c r="AE26" s="108"/>
      <c r="AF26" s="126"/>
      <c r="AG26" s="139"/>
      <c r="AH26" s="139"/>
      <c r="AI26" s="139"/>
      <c r="AJ26" s="139"/>
      <c r="AK26" s="139"/>
      <c r="AL26" s="139"/>
      <c r="AM26" s="139"/>
      <c r="AN26" s="139"/>
      <c r="AO26" s="139"/>
      <c r="AP26" s="139"/>
      <c r="AQ26" s="139"/>
      <c r="AR26" s="139"/>
      <c r="AS26" s="139"/>
      <c r="AT26" s="139"/>
      <c r="AU26" s="139"/>
      <c r="AV26" s="139"/>
      <c r="AW26" s="139"/>
      <c r="AX26" s="139"/>
      <c r="AY26" s="139"/>
      <c r="AZ26" s="140"/>
      <c r="BA26" s="134"/>
      <c r="BB26" s="135"/>
      <c r="BC26" s="135"/>
      <c r="BD26" s="136"/>
    </row>
    <row r="27" spans="1:60" ht="9" customHeight="1" thickTop="1" x14ac:dyDescent="0.15">
      <c r="A27" s="14"/>
      <c r="B27" s="15"/>
      <c r="C27" s="15"/>
      <c r="D27" s="16"/>
      <c r="E27" s="16"/>
      <c r="F27" s="16"/>
      <c r="G27" s="16"/>
      <c r="H27" s="16"/>
      <c r="I27" s="16"/>
      <c r="J27" s="16"/>
      <c r="K27" s="16"/>
      <c r="L27" s="16"/>
      <c r="M27" s="16"/>
      <c r="N27" s="16"/>
      <c r="O27" s="16"/>
      <c r="P27" s="16"/>
      <c r="Q27" s="16"/>
      <c r="R27" s="16"/>
      <c r="S27" s="16"/>
      <c r="T27" s="16"/>
      <c r="U27" s="16"/>
      <c r="V27" s="16"/>
      <c r="W27" s="16"/>
      <c r="X27" s="16"/>
      <c r="Y27" s="16"/>
      <c r="Z27" s="9"/>
      <c r="AA27" s="9"/>
      <c r="AB27" s="9"/>
      <c r="AC27" s="9"/>
      <c r="AD27" s="14"/>
      <c r="AE27" s="15"/>
      <c r="AF27" s="15"/>
      <c r="AG27" s="17"/>
      <c r="AH27" s="17"/>
      <c r="AI27" s="17"/>
      <c r="AJ27" s="17"/>
      <c r="AK27" s="17"/>
      <c r="AL27" s="17"/>
      <c r="AM27" s="17"/>
      <c r="AN27" s="17"/>
      <c r="AO27" s="17"/>
      <c r="AP27" s="17"/>
      <c r="AQ27" s="17"/>
      <c r="AR27" s="17"/>
      <c r="AS27" s="17"/>
      <c r="AT27" s="17"/>
      <c r="AU27" s="17"/>
      <c r="AV27" s="17"/>
      <c r="AW27" s="17"/>
      <c r="AX27" s="17"/>
      <c r="AY27" s="17"/>
      <c r="AZ27" s="17"/>
      <c r="BA27" s="9"/>
      <c r="BB27" s="9"/>
      <c r="BC27" s="9"/>
      <c r="BD27" s="9"/>
    </row>
    <row r="28" spans="1:60" ht="9" customHeight="1" x14ac:dyDescent="0.15">
      <c r="A28" s="14"/>
      <c r="B28" s="9"/>
      <c r="C28" s="9"/>
      <c r="D28" s="18"/>
      <c r="E28" s="18"/>
      <c r="F28" s="18"/>
      <c r="G28" s="18"/>
      <c r="H28" s="18"/>
      <c r="I28" s="18"/>
      <c r="J28" s="18"/>
      <c r="K28" s="18"/>
      <c r="L28" s="18"/>
      <c r="M28" s="18"/>
      <c r="N28" s="18"/>
      <c r="O28" s="18"/>
      <c r="P28" s="18"/>
      <c r="Q28" s="18"/>
      <c r="R28" s="18"/>
      <c r="S28" s="18"/>
      <c r="T28" s="18"/>
      <c r="U28" s="18"/>
      <c r="V28" s="18"/>
      <c r="W28" s="18"/>
      <c r="X28" s="18"/>
      <c r="Y28" s="18"/>
      <c r="Z28" s="9"/>
      <c r="AA28" s="9"/>
      <c r="AB28" s="9"/>
      <c r="AC28" s="9"/>
      <c r="AD28" s="14"/>
      <c r="AE28" s="9"/>
      <c r="AF28" s="9"/>
      <c r="AG28" s="19"/>
      <c r="AH28" s="19"/>
      <c r="AI28" s="19"/>
      <c r="AJ28" s="19"/>
      <c r="AK28" s="19"/>
      <c r="AL28" s="19"/>
      <c r="AM28" s="19"/>
      <c r="AN28" s="19"/>
      <c r="AO28" s="19"/>
      <c r="AP28" s="19"/>
      <c r="AQ28" s="19"/>
      <c r="AR28" s="19"/>
      <c r="AS28" s="19"/>
      <c r="AT28" s="19"/>
      <c r="AU28" s="19"/>
      <c r="AV28" s="19"/>
      <c r="AW28" s="19"/>
      <c r="AX28" s="19"/>
      <c r="AY28" s="19"/>
      <c r="AZ28" s="19"/>
      <c r="BA28" s="9"/>
      <c r="BB28" s="9"/>
      <c r="BC28" s="9"/>
      <c r="BD28" s="9"/>
    </row>
    <row r="29" spans="1:60" ht="18" thickBot="1" x14ac:dyDescent="0.2">
      <c r="A29" s="20" t="s">
        <v>19</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row>
    <row r="30" spans="1:60" ht="9.9499999999999993" customHeight="1" x14ac:dyDescent="0.15">
      <c r="B30" s="85" t="s">
        <v>20</v>
      </c>
      <c r="C30" s="86"/>
      <c r="D30" s="86"/>
      <c r="E30" s="86"/>
      <c r="F30" s="86"/>
      <c r="G30" s="87"/>
      <c r="I30" s="102" t="s">
        <v>21</v>
      </c>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row>
    <row r="31" spans="1:60" ht="9.9499999999999993" customHeight="1" thickBot="1" x14ac:dyDescent="0.2">
      <c r="B31" s="88"/>
      <c r="C31" s="89"/>
      <c r="D31" s="89"/>
      <c r="E31" s="89"/>
      <c r="F31" s="89"/>
      <c r="G31" s="90"/>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row>
    <row r="32" spans="1:60" x14ac:dyDescent="0.15">
      <c r="B32" s="92" t="s">
        <v>22</v>
      </c>
      <c r="C32" s="92"/>
      <c r="D32" s="92"/>
      <c r="E32" s="92"/>
      <c r="F32" s="92"/>
      <c r="G32" s="92"/>
      <c r="H32" s="43"/>
      <c r="I32" s="43"/>
      <c r="J32" s="43"/>
      <c r="K32" s="43"/>
      <c r="L32" s="43"/>
      <c r="M32" s="43"/>
      <c r="N32" s="43"/>
      <c r="O32" s="43"/>
      <c r="P32" s="43"/>
      <c r="Q32" s="43"/>
      <c r="R32" s="43"/>
      <c r="S32" s="43"/>
      <c r="T32" s="43"/>
      <c r="U32" s="43"/>
      <c r="V32" s="93" t="s">
        <v>23</v>
      </c>
      <c r="W32" s="94"/>
      <c r="X32" s="94"/>
      <c r="Y32" s="43" t="s">
        <v>24</v>
      </c>
      <c r="Z32" s="43"/>
      <c r="AA32" s="43"/>
      <c r="AB32" s="43"/>
      <c r="AC32" s="43"/>
      <c r="AD32" s="43"/>
      <c r="AE32" s="43"/>
      <c r="AF32" s="43"/>
      <c r="AG32" s="43"/>
      <c r="AH32" s="43"/>
      <c r="AI32" s="43"/>
      <c r="AJ32" s="43"/>
      <c r="AK32" s="43"/>
      <c r="AL32" s="43"/>
      <c r="AM32" s="43"/>
      <c r="AN32" s="43"/>
      <c r="AO32" s="43"/>
      <c r="AP32" s="43"/>
      <c r="AQ32" s="43"/>
      <c r="AR32" s="43"/>
      <c r="AS32" s="94" t="s">
        <v>25</v>
      </c>
      <c r="AT32" s="94"/>
      <c r="AU32" s="94"/>
      <c r="AV32" s="43" t="s">
        <v>26</v>
      </c>
      <c r="AW32" s="43"/>
      <c r="AX32" s="43"/>
      <c r="AY32" s="43"/>
      <c r="AZ32" s="43"/>
      <c r="BA32" s="101" t="str">
        <f>IF(AND(B33="",Y33=""),"",IF(OR(B33&lt;=Y33,B33&gt;=Y33=0),"×","○"))</f>
        <v>○</v>
      </c>
      <c r="BB32" s="101"/>
      <c r="BC32" s="101"/>
      <c r="BD32" s="101"/>
    </row>
    <row r="33" spans="2:103" x14ac:dyDescent="0.15">
      <c r="B33" s="61">
        <f>IF(N17="","",AC17-(N17+X20))</f>
        <v>2950000</v>
      </c>
      <c r="C33" s="61"/>
      <c r="D33" s="61"/>
      <c r="E33" s="61"/>
      <c r="F33" s="61"/>
      <c r="G33" s="61"/>
      <c r="H33" s="61"/>
      <c r="I33" s="61"/>
      <c r="J33" s="61"/>
      <c r="K33" s="61"/>
      <c r="L33" s="61"/>
      <c r="M33" s="61"/>
      <c r="N33" s="61"/>
      <c r="O33" s="61"/>
      <c r="P33" s="61"/>
      <c r="Q33" s="61"/>
      <c r="R33" s="61"/>
      <c r="S33" s="61"/>
      <c r="T33" s="61"/>
      <c r="U33" s="61"/>
      <c r="V33" s="93"/>
      <c r="W33" s="94"/>
      <c r="X33" s="94"/>
      <c r="Y33" s="61">
        <f>IF(AC17="","",AC17*3/10)</f>
        <v>1875000</v>
      </c>
      <c r="Z33" s="61"/>
      <c r="AA33" s="61"/>
      <c r="AB33" s="61"/>
      <c r="AC33" s="61"/>
      <c r="AD33" s="61"/>
      <c r="AE33" s="61"/>
      <c r="AF33" s="61"/>
      <c r="AG33" s="61"/>
      <c r="AH33" s="61"/>
      <c r="AI33" s="61"/>
      <c r="AJ33" s="61"/>
      <c r="AK33" s="61"/>
      <c r="AL33" s="61"/>
      <c r="AM33" s="61"/>
      <c r="AN33" s="61"/>
      <c r="AO33" s="61"/>
      <c r="AP33" s="61"/>
      <c r="AQ33" s="61"/>
      <c r="AR33" s="61"/>
      <c r="AS33" s="94"/>
      <c r="AT33" s="94"/>
      <c r="AU33" s="94"/>
      <c r="AV33" s="43"/>
      <c r="AW33" s="43"/>
      <c r="AX33" s="43"/>
      <c r="AY33" s="43"/>
      <c r="AZ33" s="43"/>
      <c r="BA33" s="101"/>
      <c r="BB33" s="101"/>
      <c r="BC33" s="101"/>
      <c r="BD33" s="101"/>
    </row>
    <row r="34" spans="2:103" s="10" customFormat="1" ht="8.1" customHeight="1" thickBot="1" x14ac:dyDescent="0.2">
      <c r="B34" s="22"/>
      <c r="C34" s="22"/>
      <c r="D34" s="22"/>
      <c r="E34" s="22"/>
      <c r="F34" s="22"/>
      <c r="G34" s="22"/>
      <c r="H34" s="22"/>
      <c r="I34" s="22"/>
      <c r="J34" s="22"/>
      <c r="K34" s="22"/>
      <c r="L34" s="22"/>
      <c r="M34" s="22"/>
      <c r="N34" s="22"/>
      <c r="O34" s="22"/>
      <c r="P34" s="22"/>
      <c r="Q34" s="22"/>
      <c r="R34" s="22"/>
      <c r="S34" s="22"/>
      <c r="T34" s="22"/>
      <c r="U34" s="22"/>
      <c r="V34" s="8"/>
      <c r="W34" s="8"/>
      <c r="X34" s="8"/>
      <c r="Y34" s="22"/>
      <c r="Z34" s="22"/>
      <c r="AA34" s="22"/>
      <c r="AB34" s="22"/>
      <c r="AC34" s="22"/>
      <c r="AD34" s="22"/>
      <c r="AE34" s="22"/>
      <c r="AF34" s="22"/>
      <c r="AG34" s="22"/>
      <c r="AH34" s="22"/>
      <c r="AI34" s="22"/>
      <c r="AJ34" s="22"/>
      <c r="AK34" s="22"/>
      <c r="AL34" s="22"/>
      <c r="AM34" s="22"/>
      <c r="AN34" s="22"/>
      <c r="AO34" s="22"/>
      <c r="AP34" s="22"/>
      <c r="AQ34" s="22"/>
      <c r="AR34" s="22"/>
      <c r="AS34" s="8"/>
      <c r="AT34" s="8"/>
      <c r="AU34" s="8"/>
      <c r="AV34" s="8"/>
      <c r="AW34" s="8"/>
      <c r="AX34" s="8"/>
      <c r="AY34" s="8"/>
      <c r="AZ34" s="8"/>
      <c r="BA34" s="23"/>
      <c r="BB34" s="23"/>
      <c r="BC34" s="23"/>
      <c r="BD34" s="23"/>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row>
    <row r="35" spans="2:103" ht="9.9499999999999993" customHeight="1" x14ac:dyDescent="0.15">
      <c r="B35" s="85" t="s">
        <v>27</v>
      </c>
      <c r="C35" s="86"/>
      <c r="D35" s="86"/>
      <c r="E35" s="86"/>
      <c r="F35" s="86"/>
      <c r="G35" s="87"/>
      <c r="I35" s="102" t="s">
        <v>28</v>
      </c>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row>
    <row r="36" spans="2:103" ht="9.9499999999999993" customHeight="1" thickBot="1" x14ac:dyDescent="0.2">
      <c r="B36" s="88"/>
      <c r="C36" s="89"/>
      <c r="D36" s="89"/>
      <c r="E36" s="89"/>
      <c r="F36" s="89"/>
      <c r="G36" s="90"/>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row>
    <row r="37" spans="2:103" x14ac:dyDescent="0.15">
      <c r="B37" s="103" t="s">
        <v>29</v>
      </c>
      <c r="C37" s="103"/>
      <c r="D37" s="103"/>
      <c r="E37" s="103"/>
      <c r="F37" s="103"/>
      <c r="G37" s="103"/>
      <c r="H37" s="104"/>
      <c r="I37" s="104"/>
      <c r="J37" s="104"/>
      <c r="K37" s="104"/>
      <c r="L37" s="104"/>
      <c r="M37" s="104"/>
      <c r="N37" s="104"/>
      <c r="O37" s="104"/>
      <c r="P37" s="104"/>
      <c r="Q37" s="104"/>
      <c r="R37" s="104"/>
      <c r="S37" s="104"/>
      <c r="T37" s="104"/>
      <c r="U37" s="104"/>
      <c r="V37" s="93" t="s">
        <v>30</v>
      </c>
      <c r="W37" s="94"/>
      <c r="X37" s="94"/>
      <c r="Y37" s="95">
        <v>10000000</v>
      </c>
      <c r="Z37" s="96"/>
      <c r="AA37" s="96"/>
      <c r="AB37" s="96"/>
      <c r="AC37" s="96"/>
      <c r="AD37" s="96"/>
      <c r="AE37" s="96"/>
      <c r="AF37" s="96"/>
      <c r="AG37" s="96"/>
      <c r="AH37" s="96"/>
      <c r="AI37" s="96"/>
      <c r="AJ37" s="96"/>
      <c r="AK37" s="96"/>
      <c r="AL37" s="96"/>
      <c r="AM37" s="96"/>
      <c r="AN37" s="96"/>
      <c r="AO37" s="96"/>
      <c r="AP37" s="96"/>
      <c r="AQ37" s="96"/>
      <c r="AR37" s="97"/>
      <c r="AS37" s="94" t="s">
        <v>25</v>
      </c>
      <c r="AT37" s="94"/>
      <c r="AU37" s="94"/>
      <c r="AV37" s="43" t="s">
        <v>26</v>
      </c>
      <c r="AW37" s="43"/>
      <c r="AX37" s="43"/>
      <c r="AY37" s="43"/>
      <c r="AZ37" s="43"/>
      <c r="BA37" s="101" t="str">
        <f>IF(B38="","",IF(B38&lt;=Y37,"○","×"))</f>
        <v>○</v>
      </c>
      <c r="BB37" s="101"/>
      <c r="BC37" s="101"/>
      <c r="BD37" s="101"/>
    </row>
    <row r="38" spans="2:103" x14ac:dyDescent="0.15">
      <c r="B38" s="61">
        <f>IF(D25="","",D25)</f>
        <v>3000000</v>
      </c>
      <c r="C38" s="61"/>
      <c r="D38" s="61"/>
      <c r="E38" s="61"/>
      <c r="F38" s="61"/>
      <c r="G38" s="61"/>
      <c r="H38" s="61"/>
      <c r="I38" s="61"/>
      <c r="J38" s="61"/>
      <c r="K38" s="61"/>
      <c r="L38" s="61"/>
      <c r="M38" s="61"/>
      <c r="N38" s="61"/>
      <c r="O38" s="61"/>
      <c r="P38" s="61"/>
      <c r="Q38" s="61"/>
      <c r="R38" s="61"/>
      <c r="S38" s="61"/>
      <c r="T38" s="61"/>
      <c r="U38" s="61"/>
      <c r="V38" s="93"/>
      <c r="W38" s="94"/>
      <c r="X38" s="94"/>
      <c r="Y38" s="98"/>
      <c r="Z38" s="99"/>
      <c r="AA38" s="99"/>
      <c r="AB38" s="99"/>
      <c r="AC38" s="99"/>
      <c r="AD38" s="99"/>
      <c r="AE38" s="99"/>
      <c r="AF38" s="99"/>
      <c r="AG38" s="99"/>
      <c r="AH38" s="99"/>
      <c r="AI38" s="99"/>
      <c r="AJ38" s="99"/>
      <c r="AK38" s="99"/>
      <c r="AL38" s="99"/>
      <c r="AM38" s="99"/>
      <c r="AN38" s="99"/>
      <c r="AO38" s="99"/>
      <c r="AP38" s="99"/>
      <c r="AQ38" s="99"/>
      <c r="AR38" s="100"/>
      <c r="AS38" s="94"/>
      <c r="AT38" s="94"/>
      <c r="AU38" s="94"/>
      <c r="AV38" s="43"/>
      <c r="AW38" s="43"/>
      <c r="AX38" s="43"/>
      <c r="AY38" s="43"/>
      <c r="AZ38" s="43"/>
      <c r="BA38" s="101"/>
      <c r="BB38" s="101"/>
      <c r="BC38" s="101"/>
      <c r="BD38" s="101"/>
    </row>
    <row r="39" spans="2:103" s="10" customFormat="1" ht="8.1" customHeight="1" thickBot="1" x14ac:dyDescent="0.2">
      <c r="B39" s="22"/>
      <c r="C39" s="22"/>
      <c r="D39" s="22"/>
      <c r="E39" s="22"/>
      <c r="F39" s="22"/>
      <c r="G39" s="22"/>
      <c r="H39" s="22"/>
      <c r="I39" s="22"/>
      <c r="J39" s="22"/>
      <c r="K39" s="22"/>
      <c r="L39" s="22"/>
      <c r="M39" s="22"/>
      <c r="N39" s="22"/>
      <c r="O39" s="22"/>
      <c r="P39" s="22"/>
      <c r="Q39" s="22"/>
      <c r="R39" s="22"/>
      <c r="S39" s="22"/>
      <c r="T39" s="22"/>
      <c r="U39" s="22"/>
      <c r="V39" s="8"/>
      <c r="W39" s="8"/>
      <c r="X39" s="8"/>
      <c r="Y39" s="24"/>
      <c r="Z39" s="24"/>
      <c r="AA39" s="24"/>
      <c r="AB39" s="24"/>
      <c r="AC39" s="24"/>
      <c r="AD39" s="24"/>
      <c r="AE39" s="24"/>
      <c r="AF39" s="24"/>
      <c r="AG39" s="24"/>
      <c r="AH39" s="24"/>
      <c r="AI39" s="24"/>
      <c r="AJ39" s="24"/>
      <c r="AK39" s="24"/>
      <c r="AL39" s="24"/>
      <c r="AM39" s="24"/>
      <c r="AN39" s="24"/>
      <c r="AO39" s="24"/>
      <c r="AP39" s="24"/>
      <c r="AQ39" s="24"/>
      <c r="AR39" s="24"/>
      <c r="AS39" s="8"/>
      <c r="AT39" s="8"/>
      <c r="AU39" s="8"/>
      <c r="AV39" s="8"/>
      <c r="AW39" s="8"/>
      <c r="AX39" s="8"/>
      <c r="AY39" s="8"/>
      <c r="AZ39" s="8"/>
      <c r="BA39" s="23"/>
      <c r="BB39" s="23"/>
      <c r="BC39" s="23"/>
      <c r="BD39" s="23"/>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row>
    <row r="40" spans="2:103" ht="9.9499999999999993" customHeight="1" x14ac:dyDescent="0.15">
      <c r="B40" s="85" t="s">
        <v>31</v>
      </c>
      <c r="C40" s="86"/>
      <c r="D40" s="86"/>
      <c r="E40" s="86"/>
      <c r="F40" s="86"/>
      <c r="G40" s="87"/>
      <c r="I40" s="91" t="s">
        <v>55</v>
      </c>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row>
    <row r="41" spans="2:103" ht="9.9499999999999993" customHeight="1" thickBot="1" x14ac:dyDescent="0.2">
      <c r="B41" s="88"/>
      <c r="C41" s="89"/>
      <c r="D41" s="89"/>
      <c r="E41" s="89"/>
      <c r="F41" s="89"/>
      <c r="G41" s="90"/>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row>
    <row r="42" spans="2:103" x14ac:dyDescent="0.15">
      <c r="B42" s="92" t="s">
        <v>32</v>
      </c>
      <c r="C42" s="92"/>
      <c r="D42" s="92"/>
      <c r="E42" s="92"/>
      <c r="F42" s="92"/>
      <c r="G42" s="92"/>
      <c r="H42" s="43"/>
      <c r="I42" s="43"/>
      <c r="J42" s="43"/>
      <c r="K42" s="43"/>
      <c r="L42" s="43"/>
      <c r="M42" s="43"/>
      <c r="N42" s="43"/>
      <c r="O42" s="43"/>
      <c r="P42" s="43"/>
      <c r="Q42" s="43"/>
      <c r="R42" s="43"/>
      <c r="S42" s="43"/>
      <c r="T42" s="43"/>
      <c r="U42" s="43"/>
      <c r="V42" s="93" t="s">
        <v>30</v>
      </c>
      <c r="W42" s="94"/>
      <c r="X42" s="94"/>
      <c r="Y42" s="95">
        <v>4000000</v>
      </c>
      <c r="Z42" s="96"/>
      <c r="AA42" s="96"/>
      <c r="AB42" s="96"/>
      <c r="AC42" s="96"/>
      <c r="AD42" s="96"/>
      <c r="AE42" s="96"/>
      <c r="AF42" s="96"/>
      <c r="AG42" s="96"/>
      <c r="AH42" s="96"/>
      <c r="AI42" s="96"/>
      <c r="AJ42" s="96"/>
      <c r="AK42" s="96"/>
      <c r="AL42" s="96"/>
      <c r="AM42" s="96"/>
      <c r="AN42" s="96"/>
      <c r="AO42" s="96"/>
      <c r="AP42" s="96"/>
      <c r="AQ42" s="96"/>
      <c r="AR42" s="97"/>
      <c r="AS42" s="94" t="s">
        <v>25</v>
      </c>
      <c r="AT42" s="94"/>
      <c r="AU42" s="94"/>
      <c r="AV42" s="43" t="s">
        <v>26</v>
      </c>
      <c r="AW42" s="43"/>
      <c r="AX42" s="43"/>
      <c r="AY42" s="43"/>
      <c r="AZ42" s="43"/>
      <c r="BA42" s="101" t="str">
        <f>IF(B43="","",IF(B43&lt;=Y42,"○","×"))</f>
        <v>○</v>
      </c>
      <c r="BB42" s="101"/>
      <c r="BC42" s="101"/>
      <c r="BD42" s="101"/>
    </row>
    <row r="43" spans="2:103" x14ac:dyDescent="0.15">
      <c r="B43" s="61">
        <f>IF(OR(AR17="",D25=""),"",D25-AR17)</f>
        <v>500000</v>
      </c>
      <c r="C43" s="61"/>
      <c r="D43" s="61"/>
      <c r="E43" s="61"/>
      <c r="F43" s="61"/>
      <c r="G43" s="61"/>
      <c r="H43" s="61"/>
      <c r="I43" s="61"/>
      <c r="J43" s="61"/>
      <c r="K43" s="61"/>
      <c r="L43" s="61"/>
      <c r="M43" s="61"/>
      <c r="N43" s="61"/>
      <c r="O43" s="61"/>
      <c r="P43" s="61"/>
      <c r="Q43" s="61"/>
      <c r="R43" s="61"/>
      <c r="S43" s="61"/>
      <c r="T43" s="61"/>
      <c r="U43" s="61"/>
      <c r="V43" s="93"/>
      <c r="W43" s="94"/>
      <c r="X43" s="94"/>
      <c r="Y43" s="98"/>
      <c r="Z43" s="99"/>
      <c r="AA43" s="99"/>
      <c r="AB43" s="99"/>
      <c r="AC43" s="99"/>
      <c r="AD43" s="99"/>
      <c r="AE43" s="99"/>
      <c r="AF43" s="99"/>
      <c r="AG43" s="99"/>
      <c r="AH43" s="99"/>
      <c r="AI43" s="99"/>
      <c r="AJ43" s="99"/>
      <c r="AK43" s="99"/>
      <c r="AL43" s="99"/>
      <c r="AM43" s="99"/>
      <c r="AN43" s="99"/>
      <c r="AO43" s="99"/>
      <c r="AP43" s="99"/>
      <c r="AQ43" s="99"/>
      <c r="AR43" s="100"/>
      <c r="AS43" s="94"/>
      <c r="AT43" s="94"/>
      <c r="AU43" s="94"/>
      <c r="AV43" s="43"/>
      <c r="AW43" s="43"/>
      <c r="AX43" s="43"/>
      <c r="AY43" s="43"/>
      <c r="AZ43" s="43"/>
      <c r="BA43" s="101"/>
      <c r="BB43" s="101"/>
      <c r="BC43" s="101"/>
      <c r="BD43" s="101"/>
    </row>
    <row r="44" spans="2:103" ht="12" customHeight="1" thickBot="1" x14ac:dyDescent="0.2">
      <c r="AW44" s="10"/>
    </row>
    <row r="45" spans="2:103" ht="14.25" customHeight="1" thickTop="1" x14ac:dyDescent="0.15">
      <c r="B45" s="62" t="s">
        <v>33</v>
      </c>
      <c r="C45" s="63"/>
      <c r="D45" s="63"/>
      <c r="E45" s="63"/>
      <c r="F45" s="63"/>
      <c r="G45" s="63"/>
      <c r="H45" s="63"/>
      <c r="I45" s="63"/>
      <c r="J45" s="63"/>
      <c r="K45" s="63"/>
      <c r="L45" s="63"/>
      <c r="M45" s="63"/>
      <c r="N45" s="63"/>
      <c r="O45" s="63"/>
      <c r="P45" s="63"/>
      <c r="Q45" s="63"/>
      <c r="R45" s="66" t="str">
        <f>IF(AND(BA32="",BA37="",BA42=""),"",IF(AND(BA32="○",BA37="○",BA42="○"),"○　減免対象となる見込みです","×　対象外となる見込みです"))</f>
        <v>○　減免対象となる見込みです</v>
      </c>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7"/>
    </row>
    <row r="46" spans="2:103" ht="14.25" customHeight="1" thickBot="1" x14ac:dyDescent="0.2">
      <c r="B46" s="64"/>
      <c r="C46" s="65"/>
      <c r="D46" s="65"/>
      <c r="E46" s="65"/>
      <c r="F46" s="65"/>
      <c r="G46" s="65"/>
      <c r="H46" s="65"/>
      <c r="I46" s="65"/>
      <c r="J46" s="65"/>
      <c r="K46" s="65"/>
      <c r="L46" s="65"/>
      <c r="M46" s="65"/>
      <c r="N46" s="65"/>
      <c r="O46" s="65"/>
      <c r="P46" s="65"/>
      <c r="Q46" s="65"/>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9"/>
    </row>
    <row r="47" spans="2:103" ht="9" customHeight="1" thickTop="1" x14ac:dyDescent="0.15"/>
    <row r="48" spans="2:103" ht="9" customHeight="1" x14ac:dyDescent="0.15"/>
    <row r="49" spans="1:60" ht="18" thickBot="1" x14ac:dyDescent="0.2">
      <c r="A49" s="20" t="s">
        <v>34</v>
      </c>
    </row>
    <row r="50" spans="1:60" ht="14.25" thickBot="1" x14ac:dyDescent="0.2">
      <c r="B50" s="43" t="s">
        <v>35</v>
      </c>
      <c r="C50" s="43"/>
      <c r="D50" s="70"/>
      <c r="E50" s="70"/>
      <c r="F50" s="70"/>
      <c r="G50" s="70"/>
      <c r="H50" s="70"/>
      <c r="I50" s="70"/>
      <c r="J50" s="70"/>
      <c r="K50" s="70"/>
      <c r="L50" s="70"/>
      <c r="M50" s="70"/>
      <c r="N50" s="70"/>
      <c r="O50" s="70"/>
      <c r="P50" s="70"/>
      <c r="Q50" s="70"/>
      <c r="R50" s="70"/>
      <c r="S50" s="70"/>
      <c r="T50" s="70"/>
      <c r="U50" s="70"/>
      <c r="V50" s="43"/>
      <c r="W50" s="43"/>
      <c r="X50" s="43"/>
      <c r="AB50" s="43" t="s">
        <v>36</v>
      </c>
      <c r="AC50" s="43"/>
      <c r="AD50" s="43"/>
      <c r="AE50" s="43"/>
      <c r="AF50" s="43"/>
      <c r="AG50" s="43"/>
      <c r="AH50" s="43"/>
      <c r="AI50" s="43"/>
      <c r="AJ50" s="43"/>
      <c r="AK50" s="43"/>
      <c r="AL50" s="43"/>
      <c r="AM50" s="43"/>
      <c r="AN50" s="43"/>
      <c r="AO50" s="43"/>
      <c r="AP50" s="43"/>
      <c r="AQ50" s="43"/>
      <c r="AR50" s="43"/>
      <c r="AS50" s="43"/>
      <c r="AT50" s="71"/>
      <c r="AU50" s="72" t="s">
        <v>37</v>
      </c>
      <c r="AV50" s="73"/>
      <c r="AW50" s="73"/>
      <c r="AX50" s="73"/>
      <c r="AY50" s="73"/>
      <c r="AZ50" s="74"/>
    </row>
    <row r="51" spans="1:60" ht="15" thickTop="1" thickBot="1" x14ac:dyDescent="0.2">
      <c r="B51" s="47" t="s">
        <v>38</v>
      </c>
      <c r="C51" s="78"/>
      <c r="D51" s="79">
        <v>550000</v>
      </c>
      <c r="E51" s="80"/>
      <c r="F51" s="80"/>
      <c r="G51" s="80"/>
      <c r="H51" s="80"/>
      <c r="I51" s="80"/>
      <c r="J51" s="80"/>
      <c r="K51" s="80"/>
      <c r="L51" s="80"/>
      <c r="M51" s="80"/>
      <c r="N51" s="80"/>
      <c r="O51" s="80"/>
      <c r="P51" s="80"/>
      <c r="Q51" s="80"/>
      <c r="R51" s="80"/>
      <c r="S51" s="80"/>
      <c r="T51" s="80"/>
      <c r="U51" s="81"/>
      <c r="V51" s="41" t="s">
        <v>4</v>
      </c>
      <c r="W51" s="42"/>
      <c r="X51" s="42"/>
      <c r="AB51" s="43"/>
      <c r="AC51" s="43"/>
      <c r="AD51" s="43"/>
      <c r="AE51" s="43"/>
      <c r="AF51" s="43"/>
      <c r="AG51" s="43"/>
      <c r="AH51" s="43"/>
      <c r="AI51" s="43"/>
      <c r="AJ51" s="43"/>
      <c r="AK51" s="43"/>
      <c r="AL51" s="43"/>
      <c r="AM51" s="43"/>
      <c r="AN51" s="43"/>
      <c r="AO51" s="43"/>
      <c r="AP51" s="43"/>
      <c r="AQ51" s="43"/>
      <c r="AR51" s="43"/>
      <c r="AS51" s="43"/>
      <c r="AT51" s="71"/>
      <c r="AU51" s="75"/>
      <c r="AV51" s="76"/>
      <c r="AW51" s="76"/>
      <c r="AX51" s="76"/>
      <c r="AY51" s="76"/>
      <c r="AZ51" s="77"/>
    </row>
    <row r="52" spans="1:60" ht="14.25" thickBot="1" x14ac:dyDescent="0.2">
      <c r="B52" s="47"/>
      <c r="C52" s="78"/>
      <c r="D52" s="82"/>
      <c r="E52" s="83"/>
      <c r="F52" s="83"/>
      <c r="G52" s="83"/>
      <c r="H52" s="83"/>
      <c r="I52" s="83"/>
      <c r="J52" s="83"/>
      <c r="K52" s="83"/>
      <c r="L52" s="83"/>
      <c r="M52" s="83"/>
      <c r="N52" s="83"/>
      <c r="O52" s="83"/>
      <c r="P52" s="83"/>
      <c r="Q52" s="83"/>
      <c r="R52" s="83"/>
      <c r="S52" s="83"/>
      <c r="T52" s="83"/>
      <c r="U52" s="84"/>
      <c r="V52" s="41"/>
      <c r="W52" s="42"/>
      <c r="X52" s="42"/>
      <c r="AZ52" s="25" t="s">
        <v>39</v>
      </c>
    </row>
    <row r="53" spans="1:60" ht="7.5" customHeight="1" thickTop="1" thickBot="1" x14ac:dyDescent="0.2">
      <c r="B53" s="15"/>
      <c r="C53" s="15"/>
      <c r="D53" s="17"/>
      <c r="E53" s="17"/>
      <c r="F53" s="17"/>
      <c r="G53" s="17"/>
      <c r="H53" s="17"/>
      <c r="I53" s="17"/>
      <c r="J53" s="17"/>
      <c r="K53" s="17"/>
      <c r="L53" s="17"/>
      <c r="M53" s="17"/>
      <c r="N53" s="17"/>
      <c r="O53" s="17"/>
      <c r="P53" s="17"/>
      <c r="Q53" s="17"/>
      <c r="R53" s="17"/>
      <c r="S53" s="17"/>
      <c r="T53" s="17"/>
      <c r="U53" s="17"/>
      <c r="V53" s="9"/>
      <c r="W53" s="9"/>
      <c r="X53" s="9"/>
    </row>
    <row r="54" spans="1:60" ht="12.75" customHeight="1" x14ac:dyDescent="0.15">
      <c r="AG54" s="57" t="s">
        <v>40</v>
      </c>
      <c r="AH54" s="58"/>
      <c r="AI54" s="58"/>
      <c r="AJ54" s="58"/>
      <c r="AK54" s="58"/>
      <c r="AL54" s="58"/>
      <c r="AM54" s="58"/>
      <c r="AN54" s="58"/>
      <c r="AO54" s="58"/>
      <c r="AP54" s="58"/>
      <c r="AQ54" s="58"/>
      <c r="AR54" s="58"/>
      <c r="AS54" s="58"/>
      <c r="AT54" s="58"/>
      <c r="AU54" s="58"/>
      <c r="AV54" s="58"/>
      <c r="AW54" s="58"/>
      <c r="AX54" s="58"/>
      <c r="AY54" s="58"/>
      <c r="AZ54" s="58"/>
      <c r="BA54" s="58"/>
      <c r="BB54" s="58"/>
      <c r="BC54" s="59"/>
    </row>
    <row r="55" spans="1:60" x14ac:dyDescent="0.15">
      <c r="B55" s="43" t="s">
        <v>41</v>
      </c>
      <c r="C55" s="43"/>
      <c r="D55" s="43"/>
      <c r="E55" s="43"/>
      <c r="F55" s="43"/>
      <c r="G55" s="43"/>
      <c r="H55" s="43"/>
      <c r="I55" s="43"/>
      <c r="J55" s="43"/>
      <c r="K55" s="43"/>
      <c r="L55" s="43"/>
      <c r="M55" s="43"/>
      <c r="N55" s="43"/>
      <c r="O55" s="43"/>
      <c r="P55" s="43"/>
      <c r="Q55" s="43"/>
      <c r="R55" s="43"/>
      <c r="S55" s="43"/>
      <c r="T55" s="43"/>
      <c r="U55" s="43"/>
      <c r="V55" s="43"/>
      <c r="W55" s="43"/>
      <c r="X55" s="43"/>
      <c r="AG55" s="60" t="s">
        <v>42</v>
      </c>
      <c r="AH55" s="42"/>
      <c r="AI55" s="42"/>
      <c r="AJ55" s="42"/>
      <c r="AK55" s="42"/>
      <c r="AL55" s="42"/>
      <c r="AM55" s="42"/>
      <c r="AN55" s="42"/>
      <c r="AO55" s="42"/>
      <c r="AP55" s="42"/>
      <c r="AQ55" s="42"/>
      <c r="AR55" s="42"/>
      <c r="AS55" s="178" t="s">
        <v>43</v>
      </c>
      <c r="AT55" s="154"/>
      <c r="AU55" s="154"/>
      <c r="AV55" s="154"/>
      <c r="AW55" s="154"/>
      <c r="AX55" s="154"/>
      <c r="AY55" s="154"/>
      <c r="AZ55" s="154"/>
      <c r="BA55" s="154"/>
      <c r="BB55" s="154"/>
      <c r="BC55" s="179"/>
    </row>
    <row r="56" spans="1:60" x14ac:dyDescent="0.15">
      <c r="B56" s="61">
        <f>IF(R45="×　対象外となる見込みです","　対象外のため計算できません",IF(OR(AR17="",AG25="",D51=""),"",D51*AR17/AG25))</f>
        <v>343750</v>
      </c>
      <c r="C56" s="61"/>
      <c r="D56" s="61"/>
      <c r="E56" s="61"/>
      <c r="F56" s="61"/>
      <c r="G56" s="61"/>
      <c r="H56" s="61"/>
      <c r="I56" s="61"/>
      <c r="J56" s="61"/>
      <c r="K56" s="61"/>
      <c r="L56" s="61"/>
      <c r="M56" s="61"/>
      <c r="N56" s="61"/>
      <c r="O56" s="61"/>
      <c r="P56" s="61"/>
      <c r="Q56" s="61"/>
      <c r="R56" s="61"/>
      <c r="S56" s="61"/>
      <c r="T56" s="61"/>
      <c r="U56" s="61"/>
      <c r="V56" s="61"/>
      <c r="W56" s="61"/>
      <c r="X56" s="61"/>
      <c r="AG56" s="44">
        <v>3000000</v>
      </c>
      <c r="AH56" s="45"/>
      <c r="AI56" s="45"/>
      <c r="AJ56" s="45"/>
      <c r="AK56" s="45"/>
      <c r="AL56" s="45"/>
      <c r="AM56" s="45"/>
      <c r="AN56" s="46"/>
      <c r="AO56" s="41" t="s">
        <v>44</v>
      </c>
      <c r="AP56" s="42"/>
      <c r="AQ56" s="42"/>
      <c r="AR56" s="42"/>
      <c r="AS56" s="178">
        <v>1</v>
      </c>
      <c r="AT56" s="154"/>
      <c r="AU56" s="154"/>
      <c r="AV56" s="154"/>
      <c r="AW56" s="154"/>
      <c r="AX56" s="154"/>
      <c r="AY56" s="154"/>
      <c r="AZ56" s="154"/>
      <c r="BA56" s="154"/>
      <c r="BB56" s="154"/>
      <c r="BC56" s="179"/>
    </row>
    <row r="57" spans="1:60" x14ac:dyDescent="0.15">
      <c r="B57" s="30" t="s">
        <v>45</v>
      </c>
      <c r="C57" s="30"/>
      <c r="D57" s="30"/>
      <c r="E57" s="30"/>
      <c r="F57" s="30"/>
      <c r="G57" s="30"/>
      <c r="H57" s="30"/>
      <c r="I57" s="30"/>
      <c r="J57" s="30"/>
      <c r="K57" s="30"/>
      <c r="L57" s="30"/>
      <c r="M57" s="30"/>
      <c r="N57" s="30"/>
      <c r="O57" s="30"/>
      <c r="P57" s="30"/>
      <c r="Q57" s="30"/>
      <c r="R57" s="30"/>
      <c r="S57" s="30"/>
      <c r="T57" s="30"/>
      <c r="U57" s="30"/>
      <c r="V57" s="30"/>
      <c r="W57" s="30"/>
      <c r="X57" s="30"/>
      <c r="AG57" s="44">
        <v>4000000</v>
      </c>
      <c r="AH57" s="45"/>
      <c r="AI57" s="45"/>
      <c r="AJ57" s="45"/>
      <c r="AK57" s="45"/>
      <c r="AL57" s="45"/>
      <c r="AM57" s="45"/>
      <c r="AN57" s="46"/>
      <c r="AO57" s="41" t="s">
        <v>44</v>
      </c>
      <c r="AP57" s="42"/>
      <c r="AQ57" s="42"/>
      <c r="AR57" s="42"/>
      <c r="AS57" s="178">
        <v>0.8</v>
      </c>
      <c r="AT57" s="154"/>
      <c r="AU57" s="154"/>
      <c r="AV57" s="154"/>
      <c r="AW57" s="154"/>
      <c r="AX57" s="154"/>
      <c r="AY57" s="154"/>
      <c r="AZ57" s="154"/>
      <c r="BA57" s="154"/>
      <c r="BB57" s="154"/>
      <c r="BC57" s="179"/>
    </row>
    <row r="58" spans="1:60" x14ac:dyDescent="0.15">
      <c r="B58" s="56"/>
      <c r="C58" s="56"/>
      <c r="D58" s="56"/>
      <c r="E58" s="56"/>
      <c r="F58" s="56"/>
      <c r="G58" s="56"/>
      <c r="H58" s="56"/>
      <c r="I58" s="56"/>
      <c r="J58" s="56"/>
      <c r="K58" s="56"/>
      <c r="L58" s="56"/>
      <c r="M58" s="56"/>
      <c r="N58" s="56"/>
      <c r="O58" s="56"/>
      <c r="P58" s="56"/>
      <c r="Q58" s="56"/>
      <c r="R58" s="56"/>
      <c r="S58" s="56"/>
      <c r="T58" s="56"/>
      <c r="U58" s="56"/>
      <c r="V58" s="56"/>
      <c r="W58" s="56"/>
      <c r="X58" s="56"/>
      <c r="AG58" s="44">
        <v>5500000</v>
      </c>
      <c r="AH58" s="45"/>
      <c r="AI58" s="45"/>
      <c r="AJ58" s="45"/>
      <c r="AK58" s="45"/>
      <c r="AL58" s="45"/>
      <c r="AM58" s="45"/>
      <c r="AN58" s="46"/>
      <c r="AO58" s="41" t="s">
        <v>44</v>
      </c>
      <c r="AP58" s="42"/>
      <c r="AQ58" s="42"/>
      <c r="AR58" s="42"/>
      <c r="AS58" s="178">
        <v>0.6</v>
      </c>
      <c r="AT58" s="154"/>
      <c r="AU58" s="154"/>
      <c r="AV58" s="154"/>
      <c r="AW58" s="154"/>
      <c r="AX58" s="154"/>
      <c r="AY58" s="154"/>
      <c r="AZ58" s="154"/>
      <c r="BA58" s="154"/>
      <c r="BB58" s="154"/>
      <c r="BC58" s="179"/>
    </row>
    <row r="59" spans="1:60" x14ac:dyDescent="0.15">
      <c r="B59" s="43" t="s">
        <v>46</v>
      </c>
      <c r="C59" s="43"/>
      <c r="D59" s="43"/>
      <c r="E59" s="43"/>
      <c r="F59" s="43"/>
      <c r="G59" s="43"/>
      <c r="H59" s="43"/>
      <c r="I59" s="43"/>
      <c r="J59" s="43"/>
      <c r="K59" s="43"/>
      <c r="L59" s="43"/>
      <c r="M59" s="43"/>
      <c r="N59" s="43"/>
      <c r="O59" s="43"/>
      <c r="P59" s="43"/>
      <c r="Q59" s="43"/>
      <c r="R59" s="43"/>
      <c r="S59" s="43"/>
      <c r="T59" s="43"/>
      <c r="U59" s="43"/>
      <c r="V59" s="43"/>
      <c r="W59" s="43"/>
      <c r="X59" s="43"/>
      <c r="AG59" s="44">
        <v>7500000</v>
      </c>
      <c r="AH59" s="45"/>
      <c r="AI59" s="45"/>
      <c r="AJ59" s="45"/>
      <c r="AK59" s="45"/>
      <c r="AL59" s="45"/>
      <c r="AM59" s="45"/>
      <c r="AN59" s="46"/>
      <c r="AO59" s="41" t="s">
        <v>44</v>
      </c>
      <c r="AP59" s="42"/>
      <c r="AQ59" s="42"/>
      <c r="AR59" s="42"/>
      <c r="AS59" s="178">
        <v>0.4</v>
      </c>
      <c r="AT59" s="154"/>
      <c r="AU59" s="154"/>
      <c r="AV59" s="154"/>
      <c r="AW59" s="154"/>
      <c r="AX59" s="154"/>
      <c r="AY59" s="154"/>
      <c r="AZ59" s="154"/>
      <c r="BA59" s="154"/>
      <c r="BB59" s="154"/>
      <c r="BC59" s="179"/>
    </row>
    <row r="60" spans="1:60" ht="14.25" thickBot="1" x14ac:dyDescent="0.2">
      <c r="B60" s="47" t="s">
        <v>47</v>
      </c>
      <c r="C60" s="47"/>
      <c r="D60" s="48">
        <f>IF(R45="×　対象外となる見込みです","対象外のため計算できません",IF(OR(D25="",D51=""),"",IF(OR(AU50="該当",D25&lt;=AG56),AS56,IF(D25&lt;=AG57,AS57,IF(D25&lt;=AG58,AS58,IF(D25&lt;=AG59,AS59,IF(D25&lt;=AG60,AS60,"")))))))</f>
        <v>1</v>
      </c>
      <c r="E60" s="48"/>
      <c r="F60" s="48"/>
      <c r="G60" s="48"/>
      <c r="H60" s="48"/>
      <c r="I60" s="48"/>
      <c r="J60" s="48"/>
      <c r="K60" s="48"/>
      <c r="L60" s="48"/>
      <c r="M60" s="48"/>
      <c r="N60" s="48"/>
      <c r="O60" s="48"/>
      <c r="P60" s="48"/>
      <c r="Q60" s="48"/>
      <c r="R60" s="48"/>
      <c r="S60" s="48"/>
      <c r="T60" s="48"/>
      <c r="U60" s="48"/>
      <c r="V60" s="48"/>
      <c r="W60" s="48"/>
      <c r="X60" s="48"/>
      <c r="AG60" s="49">
        <v>10000000</v>
      </c>
      <c r="AH60" s="50"/>
      <c r="AI60" s="50"/>
      <c r="AJ60" s="50"/>
      <c r="AK60" s="50"/>
      <c r="AL60" s="50"/>
      <c r="AM60" s="50"/>
      <c r="AN60" s="51"/>
      <c r="AO60" s="52" t="s">
        <v>44</v>
      </c>
      <c r="AP60" s="53"/>
      <c r="AQ60" s="53"/>
      <c r="AR60" s="53"/>
      <c r="AS60" s="180">
        <v>0.2</v>
      </c>
      <c r="AT60" s="181"/>
      <c r="AU60" s="181"/>
      <c r="AV60" s="181"/>
      <c r="AW60" s="181"/>
      <c r="AX60" s="181"/>
      <c r="AY60" s="181"/>
      <c r="AZ60" s="181"/>
      <c r="BA60" s="181"/>
      <c r="BB60" s="181"/>
      <c r="BC60" s="182"/>
    </row>
    <row r="61" spans="1:60" x14ac:dyDescent="0.15">
      <c r="B61" s="47"/>
      <c r="C61" s="47"/>
      <c r="D61" s="48"/>
      <c r="E61" s="48"/>
      <c r="F61" s="48"/>
      <c r="G61" s="48"/>
      <c r="H61" s="48"/>
      <c r="I61" s="48"/>
      <c r="J61" s="48"/>
      <c r="K61" s="48"/>
      <c r="L61" s="48"/>
      <c r="M61" s="48"/>
      <c r="N61" s="48"/>
      <c r="O61" s="48"/>
      <c r="P61" s="48"/>
      <c r="Q61" s="48"/>
      <c r="R61" s="48"/>
      <c r="S61" s="48"/>
      <c r="T61" s="48"/>
      <c r="U61" s="48"/>
      <c r="V61" s="48"/>
      <c r="W61" s="48"/>
      <c r="X61" s="48"/>
      <c r="AG61" s="54" t="s">
        <v>56</v>
      </c>
      <c r="AH61" s="54"/>
      <c r="AI61" s="54"/>
      <c r="AJ61" s="54"/>
      <c r="AK61" s="54"/>
      <c r="AL61" s="54"/>
      <c r="AM61" s="54"/>
      <c r="AN61" s="54"/>
      <c r="AO61" s="54"/>
      <c r="AP61" s="54"/>
      <c r="AQ61" s="54"/>
      <c r="AR61" s="54"/>
      <c r="AS61" s="54"/>
      <c r="AT61" s="54"/>
      <c r="AU61" s="54"/>
      <c r="AV61" s="54"/>
      <c r="AW61" s="54"/>
      <c r="AX61" s="54"/>
      <c r="AY61" s="54"/>
      <c r="AZ61" s="54"/>
      <c r="BA61" s="54"/>
      <c r="BB61" s="54"/>
      <c r="BC61" s="54"/>
    </row>
    <row r="62" spans="1:60" ht="11.25" customHeight="1" x14ac:dyDescent="0.15">
      <c r="B62" s="30" t="s">
        <v>48</v>
      </c>
      <c r="C62" s="30"/>
      <c r="D62" s="30"/>
      <c r="E62" s="30"/>
      <c r="F62" s="30"/>
      <c r="G62" s="30"/>
      <c r="H62" s="30"/>
      <c r="I62" s="30"/>
      <c r="J62" s="30"/>
      <c r="K62" s="30"/>
      <c r="L62" s="30"/>
      <c r="M62" s="30"/>
      <c r="N62" s="30"/>
      <c r="O62" s="30"/>
      <c r="P62" s="30"/>
      <c r="Q62" s="30"/>
      <c r="R62" s="30"/>
      <c r="S62" s="30"/>
      <c r="T62" s="30"/>
      <c r="U62" s="30"/>
      <c r="V62" s="30"/>
      <c r="W62" s="30"/>
      <c r="X62" s="30"/>
      <c r="AG62" s="55"/>
      <c r="AH62" s="55"/>
      <c r="AI62" s="55"/>
      <c r="AJ62" s="55"/>
      <c r="AK62" s="55"/>
      <c r="AL62" s="55"/>
      <c r="AM62" s="55"/>
      <c r="AN62" s="55"/>
      <c r="AO62" s="55"/>
      <c r="AP62" s="55"/>
      <c r="AQ62" s="55"/>
      <c r="AR62" s="55"/>
      <c r="AS62" s="55"/>
      <c r="AT62" s="55"/>
      <c r="AU62" s="55"/>
      <c r="AV62" s="55"/>
      <c r="AW62" s="55"/>
      <c r="AX62" s="55"/>
      <c r="AY62" s="55"/>
      <c r="AZ62" s="55"/>
      <c r="BA62" s="55"/>
      <c r="BB62" s="55"/>
      <c r="BC62" s="55"/>
    </row>
    <row r="63" spans="1:60" ht="9" customHeight="1" thickBot="1" x14ac:dyDescent="0.2">
      <c r="B63" s="31"/>
      <c r="C63" s="31"/>
      <c r="D63" s="31"/>
      <c r="E63" s="31"/>
      <c r="F63" s="31"/>
      <c r="G63" s="31"/>
      <c r="H63" s="31"/>
      <c r="I63" s="31"/>
      <c r="J63" s="31"/>
      <c r="K63" s="31"/>
      <c r="L63" s="31"/>
      <c r="M63" s="31"/>
      <c r="N63" s="31"/>
      <c r="O63" s="31"/>
      <c r="P63" s="31"/>
      <c r="Q63" s="31"/>
      <c r="R63" s="32"/>
      <c r="S63" s="32"/>
      <c r="T63" s="32"/>
      <c r="U63" s="32"/>
      <c r="V63" s="32"/>
      <c r="W63" s="32"/>
      <c r="X63" s="32"/>
      <c r="AG63" s="14"/>
      <c r="AH63" s="14"/>
      <c r="AI63" s="14"/>
      <c r="AJ63" s="14"/>
      <c r="AK63" s="14"/>
      <c r="AL63" s="14"/>
      <c r="AM63" s="14"/>
      <c r="AN63" s="14"/>
      <c r="AO63" s="14"/>
      <c r="AP63" s="14"/>
      <c r="AQ63" s="14"/>
      <c r="AR63" s="14"/>
      <c r="AS63" s="14"/>
      <c r="AT63" s="14"/>
      <c r="AU63" s="14"/>
      <c r="AV63" s="14"/>
      <c r="AW63" s="14"/>
      <c r="AX63" s="14"/>
      <c r="AY63" s="14"/>
      <c r="AZ63" s="14"/>
      <c r="BA63" s="14"/>
      <c r="BB63" s="14"/>
      <c r="BC63" s="14"/>
    </row>
    <row r="64" spans="1:60" ht="14.25" customHeight="1" thickTop="1" x14ac:dyDescent="0.15">
      <c r="B64" s="33" t="s">
        <v>49</v>
      </c>
      <c r="C64" s="34"/>
      <c r="D64" s="34"/>
      <c r="E64" s="34"/>
      <c r="F64" s="34"/>
      <c r="G64" s="34"/>
      <c r="H64" s="34"/>
      <c r="I64" s="34"/>
      <c r="J64" s="34"/>
      <c r="K64" s="34"/>
      <c r="L64" s="34"/>
      <c r="M64" s="34"/>
      <c r="N64" s="34"/>
      <c r="O64" s="34"/>
      <c r="P64" s="34"/>
      <c r="Q64" s="34"/>
      <c r="R64" s="37">
        <f>IF(R45="×　対象外となる見込みです","対象外のため計算できません",IF(B56="","",ROUNDDOWN(B56*D60,0)))</f>
        <v>343750</v>
      </c>
      <c r="S64" s="37"/>
      <c r="T64" s="37"/>
      <c r="U64" s="37"/>
      <c r="V64" s="37"/>
      <c r="W64" s="37"/>
      <c r="X64" s="37"/>
      <c r="Y64" s="37"/>
      <c r="Z64" s="37"/>
      <c r="AA64" s="37"/>
      <c r="AB64" s="37"/>
      <c r="AC64" s="37"/>
      <c r="AD64" s="37"/>
      <c r="AE64" s="37"/>
      <c r="AF64" s="37"/>
      <c r="AG64" s="37"/>
      <c r="AH64" s="37"/>
      <c r="AI64" s="37"/>
      <c r="AJ64" s="37"/>
      <c r="AK64" s="37"/>
      <c r="AL64" s="38"/>
      <c r="AM64" s="41" t="s">
        <v>4</v>
      </c>
      <c r="AN64" s="42"/>
      <c r="AO64" s="42"/>
      <c r="AP64" s="176" t="s">
        <v>57</v>
      </c>
      <c r="AQ64" s="91"/>
      <c r="AR64" s="91"/>
      <c r="AS64" s="91"/>
      <c r="AT64" s="91"/>
      <c r="AU64" s="91"/>
      <c r="AV64" s="91"/>
      <c r="AW64" s="91"/>
      <c r="AX64" s="91"/>
      <c r="AY64" s="91"/>
      <c r="AZ64" s="91"/>
      <c r="BA64" s="91"/>
      <c r="BB64" s="91"/>
      <c r="BC64" s="91"/>
      <c r="BD64" s="91"/>
      <c r="BE64" s="91"/>
      <c r="BF64" s="27"/>
    </row>
    <row r="65" spans="2:58" ht="14.25" customHeight="1" thickBot="1" x14ac:dyDescent="0.2">
      <c r="B65" s="35"/>
      <c r="C65" s="36"/>
      <c r="D65" s="36"/>
      <c r="E65" s="36"/>
      <c r="F65" s="36"/>
      <c r="G65" s="36"/>
      <c r="H65" s="36"/>
      <c r="I65" s="36"/>
      <c r="J65" s="36"/>
      <c r="K65" s="36"/>
      <c r="L65" s="36"/>
      <c r="M65" s="36"/>
      <c r="N65" s="36"/>
      <c r="O65" s="36"/>
      <c r="P65" s="36"/>
      <c r="Q65" s="36"/>
      <c r="R65" s="39"/>
      <c r="S65" s="39"/>
      <c r="T65" s="39"/>
      <c r="U65" s="39"/>
      <c r="V65" s="39"/>
      <c r="W65" s="39"/>
      <c r="X65" s="39"/>
      <c r="Y65" s="39"/>
      <c r="Z65" s="39"/>
      <c r="AA65" s="39"/>
      <c r="AB65" s="39"/>
      <c r="AC65" s="39"/>
      <c r="AD65" s="39"/>
      <c r="AE65" s="39"/>
      <c r="AF65" s="39"/>
      <c r="AG65" s="39"/>
      <c r="AH65" s="39"/>
      <c r="AI65" s="39"/>
      <c r="AJ65" s="39"/>
      <c r="AK65" s="39"/>
      <c r="AL65" s="40"/>
      <c r="AM65" s="41"/>
      <c r="AN65" s="42"/>
      <c r="AO65" s="42"/>
      <c r="AP65" s="177" t="s">
        <v>58</v>
      </c>
      <c r="AQ65" s="91"/>
      <c r="AR65" s="91"/>
      <c r="AS65" s="91"/>
      <c r="AT65" s="91"/>
      <c r="AU65" s="91"/>
      <c r="AV65" s="91"/>
      <c r="AW65" s="91"/>
      <c r="AX65" s="91"/>
      <c r="AY65" s="91"/>
      <c r="AZ65" s="91"/>
      <c r="BA65" s="91"/>
      <c r="BB65" s="91"/>
      <c r="BC65" s="91"/>
      <c r="BD65" s="91"/>
      <c r="BE65" s="91"/>
      <c r="BF65" s="28"/>
    </row>
    <row r="66" spans="2:58" ht="14.25" thickTop="1" x14ac:dyDescent="0.15"/>
  </sheetData>
  <protectedRanges>
    <protectedRange sqref="L9:X16 AA9:AM16 AP9:BB16" name="範囲5"/>
  </protectedRanges>
  <mergeCells count="129">
    <mergeCell ref="B62:X63"/>
    <mergeCell ref="B64:Q65"/>
    <mergeCell ref="R64:AL65"/>
    <mergeCell ref="AM64:AO65"/>
    <mergeCell ref="AP64:BE64"/>
    <mergeCell ref="AP65:BE65"/>
    <mergeCell ref="B59:X59"/>
    <mergeCell ref="AG59:AN59"/>
    <mergeCell ref="AO59:AR59"/>
    <mergeCell ref="AS59:BC59"/>
    <mergeCell ref="B60:C61"/>
    <mergeCell ref="D60:X61"/>
    <mergeCell ref="AG60:AN60"/>
    <mergeCell ref="AO60:AR60"/>
    <mergeCell ref="AS60:BC60"/>
    <mergeCell ref="AG61:BC62"/>
    <mergeCell ref="B57:X58"/>
    <mergeCell ref="AG57:AN57"/>
    <mergeCell ref="AO57:AR57"/>
    <mergeCell ref="AS57:BC57"/>
    <mergeCell ref="AG58:AN58"/>
    <mergeCell ref="AO58:AR58"/>
    <mergeCell ref="AS58:BC58"/>
    <mergeCell ref="AG54:BC54"/>
    <mergeCell ref="B55:X55"/>
    <mergeCell ref="AG55:AR55"/>
    <mergeCell ref="AS55:BC55"/>
    <mergeCell ref="B56:X56"/>
    <mergeCell ref="AG56:AN56"/>
    <mergeCell ref="AO56:AR56"/>
    <mergeCell ref="AS56:BC56"/>
    <mergeCell ref="B45:Q46"/>
    <mergeCell ref="R45:BD46"/>
    <mergeCell ref="B50:X50"/>
    <mergeCell ref="AB50:AT51"/>
    <mergeCell ref="AU50:AZ51"/>
    <mergeCell ref="B51:C52"/>
    <mergeCell ref="D51:U52"/>
    <mergeCell ref="V51:X52"/>
    <mergeCell ref="B40:G41"/>
    <mergeCell ref="I40:BD41"/>
    <mergeCell ref="B42:U42"/>
    <mergeCell ref="V42:X43"/>
    <mergeCell ref="Y42:AR43"/>
    <mergeCell ref="AS42:AU43"/>
    <mergeCell ref="AV42:AZ43"/>
    <mergeCell ref="BA42:BD43"/>
    <mergeCell ref="B43:U43"/>
    <mergeCell ref="B35:G36"/>
    <mergeCell ref="I35:BD36"/>
    <mergeCell ref="B37:U37"/>
    <mergeCell ref="V37:X38"/>
    <mergeCell ref="Y37:AR38"/>
    <mergeCell ref="AS37:AU38"/>
    <mergeCell ref="AV37:AZ38"/>
    <mergeCell ref="BA37:BD38"/>
    <mergeCell ref="B38:U38"/>
    <mergeCell ref="B30:G31"/>
    <mergeCell ref="I30:BD31"/>
    <mergeCell ref="B32:U32"/>
    <mergeCell ref="V32:X33"/>
    <mergeCell ref="Y32:AR32"/>
    <mergeCell ref="AS32:AU33"/>
    <mergeCell ref="AV32:AZ33"/>
    <mergeCell ref="BA32:BD33"/>
    <mergeCell ref="B33:U33"/>
    <mergeCell ref="Y33:AR33"/>
    <mergeCell ref="B24:AC24"/>
    <mergeCell ref="AE24:BD24"/>
    <mergeCell ref="B25:C26"/>
    <mergeCell ref="D25:Y26"/>
    <mergeCell ref="Z25:AC26"/>
    <mergeCell ref="AE25:AF26"/>
    <mergeCell ref="AG25:AZ26"/>
    <mergeCell ref="BA25:BD26"/>
    <mergeCell ref="AN17:AO18"/>
    <mergeCell ref="AP17:AQ18"/>
    <mergeCell ref="AR17:BB18"/>
    <mergeCell ref="BC17:BD18"/>
    <mergeCell ref="B20:U21"/>
    <mergeCell ref="V20:W21"/>
    <mergeCell ref="X20:AJ21"/>
    <mergeCell ref="AK20:AM21"/>
    <mergeCell ref="AA15:AM16"/>
    <mergeCell ref="AN15:AO16"/>
    <mergeCell ref="AP15:BB16"/>
    <mergeCell ref="BC15:BD16"/>
    <mergeCell ref="B17:K18"/>
    <mergeCell ref="L17:M18"/>
    <mergeCell ref="N17:X18"/>
    <mergeCell ref="Y17:Z18"/>
    <mergeCell ref="AA17:AB18"/>
    <mergeCell ref="AC17:AM18"/>
    <mergeCell ref="AA11:AM12"/>
    <mergeCell ref="AN11:AO12"/>
    <mergeCell ref="AP11:BB12"/>
    <mergeCell ref="BC11:BD12"/>
    <mergeCell ref="B13:I14"/>
    <mergeCell ref="J13:K14"/>
    <mergeCell ref="L13:X14"/>
    <mergeCell ref="Y13:Z14"/>
    <mergeCell ref="AA13:AM14"/>
    <mergeCell ref="AN13:AO14"/>
    <mergeCell ref="AP13:BB14"/>
    <mergeCell ref="BC13:BD14"/>
    <mergeCell ref="BH5:BR7"/>
    <mergeCell ref="A1:BF1"/>
    <mergeCell ref="A2:BF2"/>
    <mergeCell ref="AA4:BD4"/>
    <mergeCell ref="L7:Z8"/>
    <mergeCell ref="AA7:AO8"/>
    <mergeCell ref="AP7:BD8"/>
    <mergeCell ref="A9:A16"/>
    <mergeCell ref="B9:I10"/>
    <mergeCell ref="J9:K10"/>
    <mergeCell ref="L9:X10"/>
    <mergeCell ref="Y9:Z10"/>
    <mergeCell ref="AA9:AM10"/>
    <mergeCell ref="B15:I16"/>
    <mergeCell ref="J15:K16"/>
    <mergeCell ref="L15:X16"/>
    <mergeCell ref="Y15:Z16"/>
    <mergeCell ref="AN9:AO10"/>
    <mergeCell ref="AP9:BB10"/>
    <mergeCell ref="BC9:BD10"/>
    <mergeCell ref="B11:I12"/>
    <mergeCell ref="J11:K12"/>
    <mergeCell ref="L11:X12"/>
    <mergeCell ref="Y11:Z12"/>
  </mergeCells>
  <phoneticPr fontId="3"/>
  <dataValidations count="2">
    <dataValidation type="custom" allowBlank="1" showInputMessage="1" showErrorMessage="1" errorTitle="減免対象外となる見込みです。" error="減免対象外となる見込みのため、計算できません。" sqref="D51:U52">
      <formula1>$R$45&lt;&gt;"×　対象外となる見込みです"</formula1>
    </dataValidation>
    <dataValidation type="list" allowBlank="1" showInputMessage="1" showErrorMessage="1" sqref="AU50:AZ51">
      <formula1>" ,該当,非該当"</formula1>
    </dataValidation>
  </dataValidations>
  <pageMargins left="0.59055118110236227" right="0.51181102362204722" top="0.55118110236220474" bottom="0.39370078740157483" header="0.31496062992125984" footer="0.31496062992125984"/>
  <pageSetup paperSize="9" fitToWidth="2"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試算シート</vt:lpstr>
      <vt:lpstr>入力例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2021-08-26T02:57:24Z</dcterms:modified>
</cp:coreProperties>
</file>